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MALLASAJUSTES2023\"/>
    </mc:Choice>
  </mc:AlternateContent>
  <bookViews>
    <workbookView xWindow="0" yWindow="0" windowWidth="15345" windowHeight="4545"/>
  </bookViews>
  <sheets>
    <sheet name="MALLA" sheetId="2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7" i="23" l="1"/>
  <c r="AY66" i="23"/>
  <c r="AY65" i="23"/>
  <c r="AY64" i="23"/>
  <c r="AR67" i="23"/>
  <c r="AR66" i="23"/>
  <c r="AR65" i="23"/>
  <c r="AR64" i="23"/>
  <c r="AK67" i="23" l="1"/>
  <c r="AK66" i="23"/>
  <c r="AK65" i="23"/>
  <c r="AK64" i="23"/>
  <c r="W64" i="23"/>
  <c r="W67" i="23"/>
  <c r="W66" i="23"/>
  <c r="W65" i="23"/>
  <c r="AD64" i="23" l="1"/>
  <c r="AD67" i="23"/>
  <c r="AD66" i="23"/>
  <c r="AD65" i="23"/>
  <c r="P67" i="23"/>
  <c r="P66" i="23"/>
  <c r="P65" i="23"/>
  <c r="P64" i="23"/>
  <c r="I67" i="23"/>
  <c r="I65" i="23"/>
  <c r="I64" i="23"/>
  <c r="B67" i="23"/>
  <c r="B66" i="23"/>
  <c r="B65" i="23"/>
  <c r="B64" i="23"/>
  <c r="U47" i="23"/>
  <c r="I66" i="23"/>
  <c r="AB30" i="23"/>
  <c r="G14" i="23" l="1"/>
  <c r="AB60" i="23" l="1"/>
  <c r="N60" i="23"/>
  <c r="G60" i="23"/>
  <c r="AW18" i="23" l="1"/>
  <c r="AW26" i="23"/>
  <c r="AP22" i="23"/>
  <c r="AW39" i="23"/>
  <c r="AI35" i="23"/>
  <c r="AB22" i="23"/>
  <c r="AB35" i="23"/>
  <c r="U26" i="23"/>
  <c r="AI60" i="23"/>
  <c r="AW60" i="23"/>
  <c r="AP60" i="23"/>
  <c r="U60" i="23"/>
  <c r="AI43" i="23"/>
  <c r="AB26" i="23"/>
  <c r="BD35" i="23"/>
  <c r="BD47" i="23"/>
  <c r="AP43" i="23"/>
  <c r="BD43" i="23"/>
  <c r="AP35" i="23"/>
  <c r="AW51" i="23"/>
  <c r="AP51" i="23"/>
  <c r="N22" i="23"/>
  <c r="AP39" i="23"/>
  <c r="U22" i="23"/>
  <c r="AI39" i="23"/>
  <c r="AB43" i="23"/>
  <c r="AI47" i="23"/>
  <c r="AB39" i="23"/>
  <c r="AI26" i="23"/>
  <c r="U14" i="23"/>
  <c r="AB47" i="23"/>
  <c r="U30" i="23"/>
  <c r="N26" i="23"/>
  <c r="U18" i="23"/>
  <c r="AI22" i="23"/>
  <c r="N39" i="23"/>
  <c r="N35" i="23"/>
  <c r="N18" i="23"/>
  <c r="N47" i="23"/>
  <c r="G22" i="23"/>
  <c r="G39" i="23"/>
  <c r="G35" i="23"/>
  <c r="G18" i="23"/>
  <c r="G47" i="23"/>
  <c r="AR63" i="23" l="1"/>
  <c r="AK63" i="23"/>
  <c r="W63" i="23"/>
  <c r="AD63" i="23"/>
  <c r="BF64" i="23"/>
  <c r="BF67" i="23"/>
  <c r="BF66" i="23"/>
  <c r="BD55" i="23" l="1"/>
  <c r="AY63" i="23" s="1"/>
  <c r="N55" i="23" l="1"/>
  <c r="I63" i="23" s="1"/>
  <c r="U55" i="23"/>
  <c r="P63" i="23" s="1"/>
  <c r="G9" i="23" l="1"/>
  <c r="G5" i="23"/>
  <c r="B63" i="23" s="1"/>
  <c r="BF63" i="23" l="1"/>
  <c r="BF65" i="23"/>
</calcChain>
</file>

<file path=xl/sharedStrings.xml><?xml version="1.0" encoding="utf-8"?>
<sst xmlns="http://schemas.openxmlformats.org/spreadsheetml/2006/main" count="419" uniqueCount="89">
  <si>
    <t xml:space="preserve">MALLA CURRICULAR
CARRERA DE PSICOLOGÍA CLÍNICA - MODALIDAD PRESENCIAL   </t>
  </si>
  <si>
    <t>UNIDAD DE ORGANIZACIÓN CURRICULAR</t>
  </si>
  <si>
    <t>NIVEL 1</t>
  </si>
  <si>
    <t>NIVEL 2</t>
  </si>
  <si>
    <t>NIVEL 3</t>
  </si>
  <si>
    <t>NIVEL 4</t>
  </si>
  <si>
    <t>NIVEL 5</t>
  </si>
  <si>
    <t>NIVEL 6</t>
  </si>
  <si>
    <t>NIVEL 7</t>
  </si>
  <si>
    <t>NIVEL 8</t>
  </si>
  <si>
    <t>BASICA</t>
  </si>
  <si>
    <t>CULTURA Y PRACTICA DIGITAL</t>
  </si>
  <si>
    <t>INTELIGENCIA EMOCIONAL</t>
  </si>
  <si>
    <t> </t>
  </si>
  <si>
    <t>PENSAMIENTO CRITICO Y RESOLUCION DE PROBLEMAS</t>
  </si>
  <si>
    <t>AUTOCONOCIMIENTO Y AUTOGESTION</t>
  </si>
  <si>
    <t>DIVERSIDAD E INCLUSION</t>
  </si>
  <si>
    <t>CREATIVIDAD E INNOVACION</t>
  </si>
  <si>
    <t>LIDERAZGO Y GESTION DE EQUIPOS</t>
  </si>
  <si>
    <t>C</t>
  </si>
  <si>
    <t>HAD</t>
  </si>
  <si>
    <t>HAA</t>
  </si>
  <si>
    <t>HAP</t>
  </si>
  <si>
    <t>TOT</t>
  </si>
  <si>
    <t>COMUNICACIÓN ASERTIVA</t>
  </si>
  <si>
    <t>BASICA PROFESIONAL</t>
  </si>
  <si>
    <t>MATEMATICAS</t>
  </si>
  <si>
    <t>PSICOMETRÍA</t>
  </si>
  <si>
    <t>HACD</t>
  </si>
  <si>
    <t>HAPE</t>
  </si>
  <si>
    <t>EPISTEMOLOGIA DE LA PSICOLOGÍA</t>
  </si>
  <si>
    <t>PSICOLOGÍA DE LA NIÑEZ Y ADOLESCENCIA</t>
  </si>
  <si>
    <t>PSICOLOGÍA DE LA ADULTEZ Y VEJEZ</t>
  </si>
  <si>
    <t>PSICOLOGÍA COMUNITARIA</t>
  </si>
  <si>
    <t xml:space="preserve">PSICOLOGÍA GENERAL </t>
  </si>
  <si>
    <t>PSICOLOGIA SOCIAL</t>
  </si>
  <si>
    <t xml:space="preserve">PSICOLOGÍA DE LA PERSONALIDAD </t>
  </si>
  <si>
    <t>ENTREVISTA PSICOLÓGICA</t>
  </si>
  <si>
    <t xml:space="preserve">PSICOLOGÍA EXPERIMENTAL </t>
  </si>
  <si>
    <t>PSIQUIATRIA Y PSICOFARMACOLOGIA</t>
  </si>
  <si>
    <t>PSICOFISIOLOGIA</t>
  </si>
  <si>
    <t>ÉTICA Y BIOETICA</t>
  </si>
  <si>
    <t>SEXOLOGÍA</t>
  </si>
  <si>
    <t xml:space="preserve">NEUROPSICOLOGÍA </t>
  </si>
  <si>
    <t>PSICOLOGÍA JURÍDICA</t>
  </si>
  <si>
    <t>PSICOLOGÍA DE LA SALUD</t>
  </si>
  <si>
    <t>PROFESIONAL</t>
  </si>
  <si>
    <t>PROCESOS PSICOLÓGICOS I</t>
  </si>
  <si>
    <t xml:space="preserve">PROCESOS PSICOLÓGICOS II </t>
  </si>
  <si>
    <t xml:space="preserve">PSICOLOGÍA CLÍNICA </t>
  </si>
  <si>
    <t>PSICODIAGNÓSTICO INCIAL</t>
  </si>
  <si>
    <t>PSICODIAGNÓSTICO DIFERENCIAL</t>
  </si>
  <si>
    <t>PSICOTERAPIA BASADA EN EVIDENCIA</t>
  </si>
  <si>
    <t>NEUROANATOMIA Y NEUROFISIOLOGÍA I</t>
  </si>
  <si>
    <t>NEUROANATOMIA Y NEUROFISIOLOGÍA II</t>
  </si>
  <si>
    <t>PSICOPATOLOGÍA DEL NIÑO Y DEL ADOLESCENTE</t>
  </si>
  <si>
    <t xml:space="preserve">PSICOPATOLOGÍA DE LA ADULTEZ </t>
  </si>
  <si>
    <t>PSICOTERAPIA I</t>
  </si>
  <si>
    <t>PSICOTERAPIA II</t>
  </si>
  <si>
    <t>PRUEBAS OBJETIVAS I</t>
  </si>
  <si>
    <t>PRUEBAS OBJETIVAS II</t>
  </si>
  <si>
    <t xml:space="preserve">INTERVENCIÓN GRUPAL </t>
  </si>
  <si>
    <t xml:space="preserve">CASOS CLÍNICOS </t>
  </si>
  <si>
    <t>INTERVECION EN CRISIS Y URGENCIAS Y CLINICAS</t>
  </si>
  <si>
    <t>PSICOLINGUISTICA</t>
  </si>
  <si>
    <t>MODELOS Y TEORÍAS PSICOLOGICAS I</t>
  </si>
  <si>
    <t>MODELOS Y TEORÍAS PSICOLOGICAS II</t>
  </si>
  <si>
    <t>PRUEBAS PROYECTIVAS I</t>
  </si>
  <si>
    <t>PRUEBAS PROYECTIVAS II</t>
  </si>
  <si>
    <t xml:space="preserve">PRÁCTICAS DE SERVICIO COMUNITARIO </t>
  </si>
  <si>
    <t xml:space="preserve">PRÁCTICAS PRE PROFESIONALES I </t>
  </si>
  <si>
    <t xml:space="preserve">PRÁCTICAS PRE PROFESIONALES II </t>
  </si>
  <si>
    <t>TITULACION</t>
  </si>
  <si>
    <t>ESTADISTICA</t>
  </si>
  <si>
    <t xml:space="preserve">METODOLOGIA DE LA INVESTIGACION </t>
  </si>
  <si>
    <t>ELECTIVA</t>
  </si>
  <si>
    <t>ELECTIVA I</t>
  </si>
  <si>
    <t>ELECTIVA II</t>
  </si>
  <si>
    <t>ELECTIVA III</t>
  </si>
  <si>
    <t>ELECTIVA IV</t>
  </si>
  <si>
    <t>ELECTIVA V</t>
  </si>
  <si>
    <t>ELECTIVA VI</t>
  </si>
  <si>
    <t>ELECTIVA VII</t>
  </si>
  <si>
    <t>HORAS:</t>
  </si>
  <si>
    <t>CREDITOS</t>
  </si>
  <si>
    <t>HORAS ACD</t>
  </si>
  <si>
    <t>HORAS AA</t>
  </si>
  <si>
    <t>HORAS APE</t>
  </si>
  <si>
    <t>PSICOPATOLOGÍA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</si>
</sst>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4"/>
      <color theme="3" tint="-0.499984740745262"/>
      <name val="Cambria"/>
      <family val="1"/>
      <scheme val="major"/>
    </font>
    <font>
      <b/>
      <sz val="12"/>
      <color theme="0"/>
      <name val="Arial"/>
      <family val="2"/>
    </font>
    <font>
      <sz val="11"/>
      <color rgb="FFFF0000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8"/>
      <name val="Times New Roman"/>
      <family val="1"/>
    </font>
    <font>
      <b/>
      <sz val="12"/>
      <name val="Arial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4">
    <xf numFmtId="0" fontId="0" fillId="0" borderId="0" xfId="0"/>
    <xf numFmtId="0" fontId="4" fillId="0" borderId="0" xfId="0" applyFont="1"/>
    <xf numFmtId="0" fontId="9" fillId="0" borderId="12" xfId="0" applyFont="1" applyBorder="1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14" xfId="0" applyFont="1" applyBorder="1"/>
    <xf numFmtId="0" fontId="4" fillId="0" borderId="11" xfId="0" applyFont="1" applyBorder="1"/>
    <xf numFmtId="0" fontId="10" fillId="0" borderId="12" xfId="0" applyFont="1" applyBorder="1" applyAlignment="1">
      <alignment horizontal="center" vertical="center" wrapText="1"/>
    </xf>
    <xf numFmtId="0" fontId="4" fillId="0" borderId="9" xfId="0" applyFont="1" applyBorder="1"/>
    <xf numFmtId="0" fontId="9" fillId="0" borderId="9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4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9" fillId="3" borderId="12" xfId="0" applyFont="1" applyFill="1" applyBorder="1"/>
    <xf numFmtId="0" fontId="13" fillId="0" borderId="0" xfId="0" applyFont="1" applyAlignment="1">
      <alignment vertical="center" wrapText="1"/>
    </xf>
    <xf numFmtId="0" fontId="9" fillId="3" borderId="0" xfId="0" applyFont="1" applyFill="1"/>
    <xf numFmtId="0" fontId="4" fillId="0" borderId="16" xfId="0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textRotation="90" wrapText="1"/>
    </xf>
    <xf numFmtId="0" fontId="15" fillId="0" borderId="9" xfId="0" applyFont="1" applyBorder="1"/>
    <xf numFmtId="0" fontId="4" fillId="0" borderId="15" xfId="0" applyFont="1" applyBorder="1"/>
    <xf numFmtId="0" fontId="10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4" fillId="0" borderId="5" xfId="0" applyFont="1" applyBorder="1"/>
    <xf numFmtId="0" fontId="10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0" xfId="0" applyFont="1" applyBorder="1"/>
    <xf numFmtId="0" fontId="4" fillId="0" borderId="4" xfId="0" applyFont="1" applyBorder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/>
    <xf numFmtId="0" fontId="0" fillId="0" borderId="16" xfId="0" applyBorder="1"/>
    <xf numFmtId="0" fontId="9" fillId="0" borderId="11" xfId="0" applyFont="1" applyBorder="1"/>
    <xf numFmtId="0" fontId="9" fillId="0" borderId="16" xfId="0" applyFont="1" applyBorder="1"/>
    <xf numFmtId="0" fontId="0" fillId="0" borderId="4" xfId="0" applyBorder="1"/>
    <xf numFmtId="0" fontId="9" fillId="0" borderId="13" xfId="0" applyFont="1" applyBorder="1"/>
    <xf numFmtId="0" fontId="0" fillId="0" borderId="12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9" fillId="3" borderId="9" xfId="0" applyFont="1" applyFill="1" applyBorder="1"/>
    <xf numFmtId="0" fontId="18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1" fontId="21" fillId="0" borderId="0" xfId="0" applyNumberFormat="1" applyFont="1"/>
    <xf numFmtId="0" fontId="10" fillId="0" borderId="0" xfId="0" applyFont="1" applyAlignment="1">
      <alignment wrapText="1"/>
    </xf>
    <xf numFmtId="0" fontId="10" fillId="0" borderId="12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4" xfId="0" applyFont="1" applyBorder="1"/>
    <xf numFmtId="0" fontId="10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7" borderId="27" xfId="0" applyFont="1" applyFill="1" applyBorder="1" applyAlignment="1">
      <alignment horizontal="center" wrapText="1"/>
    </xf>
    <xf numFmtId="0" fontId="11" fillId="7" borderId="29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/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wrapText="1"/>
    </xf>
    <xf numFmtId="0" fontId="11" fillId="11" borderId="29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15" fillId="12" borderId="1" xfId="0" applyFont="1" applyFill="1" applyBorder="1" applyAlignment="1">
      <alignment horizontal="center" vertical="center" wrapText="1"/>
    </xf>
    <xf numFmtId="0" fontId="18" fillId="9" borderId="47" xfId="0" applyFont="1" applyFill="1" applyBorder="1" applyAlignment="1">
      <alignment horizontal="center"/>
    </xf>
    <xf numFmtId="0" fontId="18" fillId="9" borderId="47" xfId="0" applyFont="1" applyFill="1" applyBorder="1"/>
    <xf numFmtId="0" fontId="19" fillId="9" borderId="47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29" fillId="8" borderId="1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29" fillId="8" borderId="1" xfId="0" applyFont="1" applyFill="1" applyBorder="1"/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20" fillId="8" borderId="1" xfId="0" applyFont="1" applyFill="1" applyBorder="1"/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10" fillId="3" borderId="1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/>
    <xf numFmtId="0" fontId="10" fillId="0" borderId="16" xfId="0" applyFont="1" applyBorder="1" applyAlignment="1">
      <alignment vertical="center" wrapText="1"/>
    </xf>
    <xf numFmtId="0" fontId="9" fillId="3" borderId="11" xfId="0" applyFont="1" applyFill="1" applyBorder="1"/>
    <xf numFmtId="2" fontId="0" fillId="0" borderId="49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9" fillId="8" borderId="22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textRotation="90" wrapText="1"/>
    </xf>
    <xf numFmtId="0" fontId="17" fillId="8" borderId="6" xfId="0" applyFont="1" applyFill="1" applyBorder="1" applyAlignment="1">
      <alignment textRotation="90"/>
    </xf>
    <xf numFmtId="0" fontId="17" fillId="8" borderId="7" xfId="0" applyFont="1" applyFill="1" applyBorder="1" applyAlignment="1">
      <alignment textRotation="90"/>
    </xf>
    <xf numFmtId="0" fontId="26" fillId="5" borderId="6" xfId="0" applyFont="1" applyFill="1" applyBorder="1" applyAlignment="1">
      <alignment horizontal="center" vertical="center" textRotation="90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4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textRotation="90" wrapText="1"/>
    </xf>
    <xf numFmtId="0" fontId="25" fillId="10" borderId="5" xfId="0" applyFont="1" applyFill="1" applyBorder="1" applyAlignment="1">
      <alignment horizontal="center" vertical="center" textRotation="90" wrapText="1"/>
    </xf>
    <xf numFmtId="0" fontId="25" fillId="10" borderId="6" xfId="0" applyFont="1" applyFill="1" applyBorder="1" applyAlignment="1">
      <alignment horizontal="center" vertical="center" textRotation="90" wrapText="1"/>
    </xf>
    <xf numFmtId="0" fontId="25" fillId="10" borderId="7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wrapText="1"/>
    </xf>
    <xf numFmtId="0" fontId="18" fillId="9" borderId="55" xfId="0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wrapText="1"/>
    </xf>
    <xf numFmtId="0" fontId="19" fillId="9" borderId="25" xfId="0" applyFont="1" applyFill="1" applyBorder="1" applyAlignment="1">
      <alignment horizontal="center" wrapText="1"/>
    </xf>
    <xf numFmtId="0" fontId="19" fillId="9" borderId="26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wrapText="1"/>
    </xf>
    <xf numFmtId="0" fontId="11" fillId="7" borderId="2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3300"/>
      <color rgb="FFFF99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273707</xdr:colOff>
      <xdr:row>34</xdr:row>
      <xdr:rowOff>21896</xdr:rowOff>
    </xdr:from>
    <xdr:to>
      <xdr:col>9</xdr:col>
      <xdr:colOff>21896</xdr:colOff>
      <xdr:row>34</xdr:row>
      <xdr:rowOff>21896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857500" y="6678448"/>
          <a:ext cx="24086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240862</xdr:colOff>
      <xdr:row>16</xdr:row>
      <xdr:rowOff>481724</xdr:rowOff>
    </xdr:from>
    <xdr:to>
      <xdr:col>16</xdr:col>
      <xdr:colOff>65690</xdr:colOff>
      <xdr:row>16</xdr:row>
      <xdr:rowOff>481724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926724" y="4335517"/>
          <a:ext cx="27370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273707</xdr:colOff>
      <xdr:row>38</xdr:row>
      <xdr:rowOff>43793</xdr:rowOff>
    </xdr:from>
    <xdr:to>
      <xdr:col>9</xdr:col>
      <xdr:colOff>76637</xdr:colOff>
      <xdr:row>38</xdr:row>
      <xdr:rowOff>43793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857500" y="7718534"/>
          <a:ext cx="2956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46</xdr:row>
      <xdr:rowOff>43793</xdr:rowOff>
    </xdr:from>
    <xdr:to>
      <xdr:col>23</xdr:col>
      <xdr:colOff>76638</xdr:colOff>
      <xdr:row>46</xdr:row>
      <xdr:rowOff>43793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908362" y="9601638"/>
          <a:ext cx="27370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46</xdr:row>
      <xdr:rowOff>0</xdr:rowOff>
    </xdr:from>
    <xdr:to>
      <xdr:col>30</xdr:col>
      <xdr:colOff>32845</xdr:colOff>
      <xdr:row>46</xdr:row>
      <xdr:rowOff>10948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8725776" y="9557845"/>
          <a:ext cx="229914" cy="109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46</xdr:row>
      <xdr:rowOff>54741</xdr:rowOff>
    </xdr:from>
    <xdr:to>
      <xdr:col>16</xdr:col>
      <xdr:colOff>10949</xdr:colOff>
      <xdr:row>46</xdr:row>
      <xdr:rowOff>65689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937672" y="9612586"/>
          <a:ext cx="208018" cy="109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10948</xdr:colOff>
      <xdr:row>45</xdr:row>
      <xdr:rowOff>339397</xdr:rowOff>
    </xdr:from>
    <xdr:to>
      <xdr:col>30</xdr:col>
      <xdr:colOff>10948</xdr:colOff>
      <xdr:row>46</xdr:row>
      <xdr:rowOff>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8922845" y="9229397"/>
          <a:ext cx="197069" cy="109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251810</xdr:colOff>
      <xdr:row>38</xdr:row>
      <xdr:rowOff>10949</xdr:rowOff>
    </xdr:from>
    <xdr:to>
      <xdr:col>37</xdr:col>
      <xdr:colOff>21896</xdr:colOff>
      <xdr:row>38</xdr:row>
      <xdr:rowOff>10949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0411810" y="7685690"/>
          <a:ext cx="24086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10949</xdr:colOff>
      <xdr:row>31</xdr:row>
      <xdr:rowOff>10949</xdr:rowOff>
    </xdr:from>
    <xdr:to>
      <xdr:col>18</xdr:col>
      <xdr:colOff>153275</xdr:colOff>
      <xdr:row>38</xdr:row>
      <xdr:rowOff>21898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4631121" y="6744139"/>
          <a:ext cx="1149568" cy="14123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38</xdr:row>
      <xdr:rowOff>98535</xdr:rowOff>
    </xdr:from>
    <xdr:to>
      <xdr:col>30</xdr:col>
      <xdr:colOff>43793</xdr:colOff>
      <xdr:row>38</xdr:row>
      <xdr:rowOff>120431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8725776" y="7773276"/>
          <a:ext cx="240862" cy="218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21896</xdr:colOff>
      <xdr:row>34</xdr:row>
      <xdr:rowOff>0</xdr:rowOff>
    </xdr:from>
    <xdr:to>
      <xdr:col>30</xdr:col>
      <xdr:colOff>43793</xdr:colOff>
      <xdr:row>34</xdr:row>
      <xdr:rowOff>0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47672" y="6656552"/>
          <a:ext cx="21896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229914</xdr:colOff>
      <xdr:row>34</xdr:row>
      <xdr:rowOff>21896</xdr:rowOff>
    </xdr:from>
    <xdr:to>
      <xdr:col>37</xdr:col>
      <xdr:colOff>21896</xdr:colOff>
      <xdr:row>34</xdr:row>
      <xdr:rowOff>21896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0389914" y="6678448"/>
          <a:ext cx="26275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34</xdr:row>
      <xdr:rowOff>0</xdr:rowOff>
    </xdr:from>
    <xdr:to>
      <xdr:col>23</xdr:col>
      <xdr:colOff>0</xdr:colOff>
      <xdr:row>34</xdr:row>
      <xdr:rowOff>10948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4937672" y="6656552"/>
          <a:ext cx="2167759" cy="109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251811</xdr:colOff>
      <xdr:row>46</xdr:row>
      <xdr:rowOff>21897</xdr:rowOff>
    </xdr:from>
    <xdr:to>
      <xdr:col>9</xdr:col>
      <xdr:colOff>0</xdr:colOff>
      <xdr:row>46</xdr:row>
      <xdr:rowOff>21897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715173" y="9820604"/>
          <a:ext cx="2080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279400</xdr:colOff>
      <xdr:row>38</xdr:row>
      <xdr:rowOff>1</xdr:rowOff>
    </xdr:from>
    <xdr:to>
      <xdr:col>53</xdr:col>
      <xdr:colOff>208017</xdr:colOff>
      <xdr:row>40</xdr:row>
      <xdr:rowOff>120431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3964745" y="8134570"/>
          <a:ext cx="1034393" cy="4926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273706</xdr:colOff>
      <xdr:row>36</xdr:row>
      <xdr:rowOff>32846</xdr:rowOff>
    </xdr:from>
    <xdr:to>
      <xdr:col>53</xdr:col>
      <xdr:colOff>208017</xdr:colOff>
      <xdr:row>38</xdr:row>
      <xdr:rowOff>10949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V="1">
          <a:off x="13959051" y="7718536"/>
          <a:ext cx="1040087" cy="4269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284655</xdr:colOff>
      <xdr:row>18</xdr:row>
      <xdr:rowOff>65690</xdr:rowOff>
    </xdr:from>
    <xdr:to>
      <xdr:col>9</xdr:col>
      <xdr:colOff>10948</xdr:colOff>
      <xdr:row>20</xdr:row>
      <xdr:rowOff>306556</xdr:rowOff>
    </xdr:to>
    <xdr:cxnSp macro="">
      <xdr:nvCxnSpPr>
        <xdr:cNvPr id="70" name="Conector recto de flecha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 flipV="1">
          <a:off x="2748017" y="4280776"/>
          <a:ext cx="186121" cy="5583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10948</xdr:colOff>
      <xdr:row>21</xdr:row>
      <xdr:rowOff>65689</xdr:rowOff>
    </xdr:from>
    <xdr:to>
      <xdr:col>23</xdr:col>
      <xdr:colOff>21897</xdr:colOff>
      <xdr:row>21</xdr:row>
      <xdr:rowOff>76638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V="1">
          <a:off x="6919310" y="5452241"/>
          <a:ext cx="208018" cy="10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43792</xdr:colOff>
      <xdr:row>33</xdr:row>
      <xdr:rowOff>426984</xdr:rowOff>
    </xdr:from>
    <xdr:to>
      <xdr:col>45</xdr:col>
      <xdr:colOff>361293</xdr:colOff>
      <xdr:row>36</xdr:row>
      <xdr:rowOff>87586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2251120" y="7291553"/>
          <a:ext cx="711639" cy="4817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32845</xdr:colOff>
      <xdr:row>0</xdr:row>
      <xdr:rowOff>65689</xdr:rowOff>
    </xdr:from>
    <xdr:to>
      <xdr:col>3</xdr:col>
      <xdr:colOff>286954</xdr:colOff>
      <xdr:row>0</xdr:row>
      <xdr:rowOff>520349</xdr:rowOff>
    </xdr:to>
    <xdr:pic>
      <xdr:nvPicPr>
        <xdr:cNvPr id="34" name="Imagen 33" descr="Transparencia - Universidad Indoaméric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5" y="65689"/>
          <a:ext cx="1743075" cy="45466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31093</xdr:colOff>
      <xdr:row>20</xdr:row>
      <xdr:rowOff>315748</xdr:rowOff>
    </xdr:from>
    <xdr:to>
      <xdr:col>16</xdr:col>
      <xdr:colOff>20145</xdr:colOff>
      <xdr:row>20</xdr:row>
      <xdr:rowOff>326697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4651265" y="4848334"/>
          <a:ext cx="186121" cy="10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10948</xdr:colOff>
      <xdr:row>21</xdr:row>
      <xdr:rowOff>0</xdr:rowOff>
    </xdr:from>
    <xdr:to>
      <xdr:col>37</xdr:col>
      <xdr:colOff>65690</xdr:colOff>
      <xdr:row>21</xdr:row>
      <xdr:rowOff>10949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10444655" y="4871983"/>
          <a:ext cx="186121" cy="10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21021</xdr:colOff>
      <xdr:row>20</xdr:row>
      <xdr:rowOff>316625</xdr:rowOff>
    </xdr:from>
    <xdr:to>
      <xdr:col>30</xdr:col>
      <xdr:colOff>10073</xdr:colOff>
      <xdr:row>20</xdr:row>
      <xdr:rowOff>327574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8516883" y="4849211"/>
          <a:ext cx="186121" cy="10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239986</xdr:colOff>
      <xdr:row>20</xdr:row>
      <xdr:rowOff>327572</xdr:rowOff>
    </xdr:from>
    <xdr:to>
      <xdr:col>9</xdr:col>
      <xdr:colOff>108606</xdr:colOff>
      <xdr:row>20</xdr:row>
      <xdr:rowOff>327572</xdr:rowOff>
    </xdr:to>
    <xdr:cxnSp macro="">
      <xdr:nvCxnSpPr>
        <xdr:cNvPr id="58" name="Conector recto de flecha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2703348" y="4860158"/>
          <a:ext cx="32844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10947</xdr:colOff>
      <xdr:row>22</xdr:row>
      <xdr:rowOff>21897</xdr:rowOff>
    </xdr:from>
    <xdr:to>
      <xdr:col>9</xdr:col>
      <xdr:colOff>21896</xdr:colOff>
      <xdr:row>24</xdr:row>
      <xdr:rowOff>109482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2769913" y="5080000"/>
          <a:ext cx="175173" cy="4598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273706</xdr:colOff>
      <xdr:row>20</xdr:row>
      <xdr:rowOff>218966</xdr:rowOff>
    </xdr:from>
    <xdr:to>
      <xdr:col>46</xdr:col>
      <xdr:colOff>164224</xdr:colOff>
      <xdr:row>24</xdr:row>
      <xdr:rowOff>0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12415344" y="4718707"/>
          <a:ext cx="1018190" cy="5802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295604</xdr:colOff>
      <xdr:row>41</xdr:row>
      <xdr:rowOff>317500</xdr:rowOff>
    </xdr:from>
    <xdr:to>
      <xdr:col>30</xdr:col>
      <xdr:colOff>21897</xdr:colOff>
      <xdr:row>41</xdr:row>
      <xdr:rowOff>339396</xdr:rowOff>
    </xdr:to>
    <xdr:cxnSp macro="">
      <xdr:nvCxnSpPr>
        <xdr:cNvPr id="65" name="Conector recto de flecha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V="1">
          <a:off x="8473966" y="8966638"/>
          <a:ext cx="240862" cy="218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240862</xdr:colOff>
      <xdr:row>38</xdr:row>
      <xdr:rowOff>0</xdr:rowOff>
    </xdr:from>
    <xdr:to>
      <xdr:col>44</xdr:col>
      <xdr:colOff>65690</xdr:colOff>
      <xdr:row>38</xdr:row>
      <xdr:rowOff>10948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12163534" y="8134569"/>
          <a:ext cx="218966" cy="109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272834</xdr:colOff>
      <xdr:row>42</xdr:row>
      <xdr:rowOff>10077</xdr:rowOff>
    </xdr:from>
    <xdr:to>
      <xdr:col>51</xdr:col>
      <xdr:colOff>32845</xdr:colOff>
      <xdr:row>45</xdr:row>
      <xdr:rowOff>306552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2414472" y="8790594"/>
          <a:ext cx="1993459" cy="7563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261009</xdr:colOff>
      <xdr:row>41</xdr:row>
      <xdr:rowOff>348598</xdr:rowOff>
    </xdr:from>
    <xdr:to>
      <xdr:col>37</xdr:col>
      <xdr:colOff>74889</xdr:colOff>
      <xdr:row>42</xdr:row>
      <xdr:rowOff>9201</xdr:rowOff>
    </xdr:to>
    <xdr:cxnSp macro="">
      <xdr:nvCxnSpPr>
        <xdr:cNvPr id="57" name="Conector recto de flecha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10421009" y="8997736"/>
          <a:ext cx="218966" cy="109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30220</xdr:colOff>
      <xdr:row>44</xdr:row>
      <xdr:rowOff>65690</xdr:rowOff>
    </xdr:from>
    <xdr:to>
      <xdr:col>38</xdr:col>
      <xdr:colOff>394138</xdr:colOff>
      <xdr:row>46</xdr:row>
      <xdr:rowOff>41170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V="1">
          <a:off x="10463927" y="9437414"/>
          <a:ext cx="779952" cy="4024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294728</xdr:colOff>
      <xdr:row>28</xdr:row>
      <xdr:rowOff>185245</xdr:rowOff>
    </xdr:from>
    <xdr:to>
      <xdr:col>22</xdr:col>
      <xdr:colOff>75762</xdr:colOff>
      <xdr:row>29</xdr:row>
      <xdr:rowOff>10074</xdr:rowOff>
    </xdr:to>
    <xdr:cxnSp macro="">
      <xdr:nvCxnSpPr>
        <xdr:cNvPr id="68" name="Conector recto de flecha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V="1">
          <a:off x="6579038" y="6360073"/>
          <a:ext cx="186121" cy="10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261882</xdr:colOff>
      <xdr:row>27</xdr:row>
      <xdr:rowOff>31970</xdr:rowOff>
    </xdr:from>
    <xdr:to>
      <xdr:col>15</xdr:col>
      <xdr:colOff>21896</xdr:colOff>
      <xdr:row>29</xdr:row>
      <xdr:rowOff>76638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3907658" y="6020677"/>
          <a:ext cx="832945" cy="41690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76637</xdr:colOff>
      <xdr:row>31</xdr:row>
      <xdr:rowOff>0</xdr:rowOff>
    </xdr:from>
    <xdr:to>
      <xdr:col>23</xdr:col>
      <xdr:colOff>10949</xdr:colOff>
      <xdr:row>37</xdr:row>
      <xdr:rowOff>142328</xdr:rowOff>
    </xdr:to>
    <xdr:cxnSp macro="">
      <xdr:nvCxnSpPr>
        <xdr:cNvPr id="6" name="Conector recto de flecha 5"/>
        <xdr:cNvCxnSpPr/>
      </xdr:nvCxnSpPr>
      <xdr:spPr>
        <a:xfrm>
          <a:off x="6010603" y="6733190"/>
          <a:ext cx="766380" cy="12043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showGridLines="0" tabSelected="1" topLeftCell="A19" zoomScale="87" zoomScaleNormal="87" zoomScaleSheetLayoutView="130" zoomScalePageLayoutView="120" workbookViewId="0">
      <selection activeCell="G35" sqref="G35"/>
    </sheetView>
  </sheetViews>
  <sheetFormatPr baseColWidth="10" defaultColWidth="15.140625" defaultRowHeight="15" customHeight="1" x14ac:dyDescent="0.25"/>
  <cols>
    <col min="1" max="1" width="15.7109375" customWidth="1"/>
    <col min="2" max="2" width="1" customWidth="1"/>
    <col min="3" max="4" width="5.5703125" customWidth="1"/>
    <col min="5" max="5" width="4.42578125" customWidth="1"/>
    <col min="6" max="6" width="5.5703125" customWidth="1"/>
    <col min="7" max="7" width="4.42578125" customWidth="1"/>
    <col min="8" max="8" width="1.42578125" customWidth="1"/>
    <col min="9" max="9" width="1" customWidth="1"/>
    <col min="10" max="10" width="5" customWidth="1"/>
    <col min="11" max="11" width="5.85546875" customWidth="1"/>
    <col min="12" max="12" width="4.42578125" customWidth="1"/>
    <col min="13" max="13" width="5.5703125" customWidth="1"/>
    <col min="14" max="14" width="4.5703125" customWidth="1"/>
    <col min="15" max="16" width="1.42578125" customWidth="1"/>
    <col min="17" max="17" width="5.7109375" customWidth="1"/>
    <col min="18" max="18" width="6.42578125" customWidth="1"/>
    <col min="19" max="19" width="4.5703125" customWidth="1"/>
    <col min="20" max="20" width="5.28515625" customWidth="1"/>
    <col min="21" max="21" width="4.5703125" customWidth="1"/>
    <col min="22" max="22" width="1.42578125" customWidth="1"/>
    <col min="23" max="23" width="1.140625" customWidth="1"/>
    <col min="24" max="24" width="4.85546875" customWidth="1"/>
    <col min="25" max="25" width="6.28515625" customWidth="1"/>
    <col min="26" max="26" width="4.42578125" customWidth="1"/>
    <col min="27" max="27" width="5.5703125" customWidth="1"/>
    <col min="28" max="28" width="4.7109375" customWidth="1"/>
    <col min="29" max="30" width="1.42578125" customWidth="1"/>
    <col min="31" max="31" width="5" customWidth="1"/>
    <col min="32" max="32" width="6.140625" customWidth="1"/>
    <col min="33" max="33" width="4.42578125" customWidth="1"/>
    <col min="34" max="34" width="6.5703125" customWidth="1"/>
    <col min="35" max="35" width="4.140625" customWidth="1"/>
    <col min="36" max="37" width="1" customWidth="1"/>
    <col min="38" max="38" width="5" customWidth="1"/>
    <col min="39" max="39" width="6" customWidth="1"/>
    <col min="40" max="40" width="4.5703125" customWidth="1"/>
    <col min="41" max="41" width="7" customWidth="1"/>
    <col min="42" max="42" width="4.28515625" customWidth="1"/>
    <col min="43" max="43" width="1" customWidth="1"/>
    <col min="44" max="44" width="0.7109375" customWidth="1"/>
    <col min="45" max="45" width="5.140625" customWidth="1"/>
    <col min="46" max="46" width="5.85546875" customWidth="1"/>
    <col min="47" max="47" width="5.140625" customWidth="1"/>
    <col min="48" max="48" width="5.28515625" customWidth="1"/>
    <col min="49" max="49" width="4.5703125" customWidth="1"/>
    <col min="50" max="50" width="0.7109375" customWidth="1"/>
    <col min="51" max="51" width="1" customWidth="1"/>
    <col min="52" max="52" width="4.7109375" customWidth="1"/>
    <col min="53" max="53" width="5.5703125" customWidth="1"/>
    <col min="54" max="54" width="5.140625" customWidth="1"/>
    <col min="55" max="55" width="5.5703125" customWidth="1"/>
    <col min="56" max="56" width="4.28515625" customWidth="1"/>
    <col min="57" max="57" width="1.42578125" customWidth="1"/>
    <col min="58" max="58" width="6.140625" customWidth="1"/>
  </cols>
  <sheetData>
    <row r="1" spans="1:57" ht="42.75" customHeight="1" x14ac:dyDescent="0.25">
      <c r="A1" s="17"/>
      <c r="B1" s="3"/>
      <c r="C1" s="3"/>
      <c r="D1" s="3"/>
      <c r="E1" s="3"/>
      <c r="F1" s="201" t="s">
        <v>0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2"/>
      <c r="AZ1" s="202"/>
      <c r="BA1" s="3"/>
      <c r="BB1" s="3"/>
      <c r="BC1" s="3"/>
      <c r="BD1" s="3"/>
      <c r="BE1" s="3"/>
    </row>
    <row r="2" spans="1:57" ht="41.25" customHeight="1" thickBot="1" x14ac:dyDescent="0.3">
      <c r="A2" s="22" t="s">
        <v>1</v>
      </c>
      <c r="B2" s="6"/>
      <c r="C2" s="203" t="s">
        <v>2</v>
      </c>
      <c r="D2" s="203"/>
      <c r="E2" s="203"/>
      <c r="F2" s="203"/>
      <c r="G2" s="203"/>
      <c r="H2" s="7"/>
      <c r="I2" s="13"/>
      <c r="J2" s="213" t="s">
        <v>3</v>
      </c>
      <c r="K2" s="213"/>
      <c r="L2" s="213"/>
      <c r="M2" s="213"/>
      <c r="N2" s="213"/>
      <c r="O2" s="7"/>
      <c r="P2" s="13"/>
      <c r="Q2" s="203" t="s">
        <v>4</v>
      </c>
      <c r="R2" s="203"/>
      <c r="S2" s="203"/>
      <c r="T2" s="203"/>
      <c r="U2" s="203"/>
      <c r="V2" s="7"/>
      <c r="W2" s="33"/>
      <c r="X2" s="212" t="s">
        <v>5</v>
      </c>
      <c r="Y2" s="213"/>
      <c r="Z2" s="213"/>
      <c r="AA2" s="213"/>
      <c r="AB2" s="213"/>
      <c r="AC2" s="7"/>
      <c r="AD2" s="28"/>
      <c r="AE2" s="158" t="s">
        <v>6</v>
      </c>
      <c r="AF2" s="158"/>
      <c r="AG2" s="158"/>
      <c r="AH2" s="158"/>
      <c r="AI2" s="159"/>
      <c r="AJ2" s="7"/>
      <c r="AK2" s="13"/>
      <c r="AL2" s="203" t="s">
        <v>7</v>
      </c>
      <c r="AM2" s="203"/>
      <c r="AN2" s="203"/>
      <c r="AO2" s="203"/>
      <c r="AP2" s="203"/>
      <c r="AQ2" s="7"/>
      <c r="AR2" s="28"/>
      <c r="AS2" s="158" t="s">
        <v>8</v>
      </c>
      <c r="AT2" s="158"/>
      <c r="AU2" s="158"/>
      <c r="AV2" s="158"/>
      <c r="AW2" s="159"/>
      <c r="AX2" s="7"/>
      <c r="AY2" s="28"/>
      <c r="AZ2" s="158" t="s">
        <v>9</v>
      </c>
      <c r="BA2" s="158"/>
      <c r="BB2" s="158"/>
      <c r="BC2" s="158"/>
      <c r="BD2" s="159"/>
      <c r="BE2" s="7"/>
    </row>
    <row r="3" spans="1:57" ht="5.25" customHeight="1" x14ac:dyDescent="0.25">
      <c r="A3" s="167" t="s">
        <v>10</v>
      </c>
      <c r="B3" s="13"/>
      <c r="C3" s="30"/>
      <c r="D3" s="30"/>
      <c r="E3" s="31"/>
      <c r="F3" s="31"/>
      <c r="G3" s="31"/>
      <c r="H3" s="32"/>
      <c r="I3" s="29"/>
      <c r="J3" s="30"/>
      <c r="K3" s="30"/>
      <c r="L3" s="31"/>
      <c r="M3" s="31"/>
      <c r="N3" s="31"/>
      <c r="O3" s="34"/>
      <c r="P3" s="29"/>
      <c r="Q3" s="30"/>
      <c r="R3" s="30"/>
      <c r="S3" s="31"/>
      <c r="T3" s="31"/>
      <c r="U3" s="31"/>
      <c r="V3" s="32"/>
      <c r="W3" s="29"/>
      <c r="X3" s="30"/>
      <c r="Y3" s="30"/>
      <c r="Z3" s="31"/>
      <c r="AA3" s="31"/>
      <c r="AB3" s="31"/>
      <c r="AC3" s="32"/>
      <c r="AD3" s="14"/>
      <c r="AE3" s="23"/>
      <c r="AF3" s="23"/>
      <c r="AG3" s="26"/>
      <c r="AH3" s="26"/>
      <c r="AI3" s="26"/>
      <c r="AJ3" s="34"/>
      <c r="AK3" s="29"/>
      <c r="AL3" s="30"/>
      <c r="AM3" s="30"/>
      <c r="AN3" s="31"/>
      <c r="AO3" s="31"/>
      <c r="AP3" s="31"/>
      <c r="AQ3" s="32"/>
      <c r="AR3" s="14"/>
      <c r="AS3" s="23"/>
      <c r="AT3" s="23"/>
      <c r="AU3" s="26"/>
      <c r="AV3" s="26"/>
      <c r="AW3" s="26"/>
      <c r="AX3" s="32"/>
      <c r="AY3" s="14"/>
      <c r="AZ3" s="23"/>
      <c r="BA3" s="23"/>
      <c r="BB3" s="26"/>
      <c r="BC3" s="26"/>
      <c r="BD3" s="26"/>
      <c r="BE3" s="32"/>
    </row>
    <row r="4" spans="1:57" ht="24.75" customHeight="1" x14ac:dyDescent="0.25">
      <c r="A4" s="167"/>
      <c r="B4" s="9"/>
      <c r="C4" s="168" t="s">
        <v>11</v>
      </c>
      <c r="D4" s="168"/>
      <c r="E4" s="168"/>
      <c r="F4" s="168"/>
      <c r="G4" s="168"/>
      <c r="H4" s="8"/>
      <c r="I4" s="14"/>
      <c r="J4" s="169" t="s">
        <v>12</v>
      </c>
      <c r="K4" s="170"/>
      <c r="L4" s="170"/>
      <c r="M4" s="170"/>
      <c r="N4" s="171"/>
      <c r="O4" s="66"/>
      <c r="P4" s="9" t="s">
        <v>13</v>
      </c>
      <c r="Q4" s="169" t="s">
        <v>14</v>
      </c>
      <c r="R4" s="170"/>
      <c r="S4" s="170"/>
      <c r="T4" s="170"/>
      <c r="U4" s="171"/>
      <c r="V4" s="67" t="s">
        <v>13</v>
      </c>
      <c r="W4" s="1" t="s">
        <v>13</v>
      </c>
      <c r="X4" s="205" t="s">
        <v>15</v>
      </c>
      <c r="Y4" s="206"/>
      <c r="Z4" s="206"/>
      <c r="AA4" s="206"/>
      <c r="AB4" s="207"/>
      <c r="AC4" s="67" t="s">
        <v>13</v>
      </c>
      <c r="AD4" s="1" t="s">
        <v>13</v>
      </c>
      <c r="AE4" s="208" t="s">
        <v>16</v>
      </c>
      <c r="AF4" s="209"/>
      <c r="AG4" s="209"/>
      <c r="AH4" s="209"/>
      <c r="AI4" s="210"/>
      <c r="AJ4" s="76"/>
      <c r="AK4" s="96" t="s">
        <v>13</v>
      </c>
      <c r="AL4" s="169" t="s">
        <v>17</v>
      </c>
      <c r="AM4" s="170"/>
      <c r="AN4" s="170"/>
      <c r="AO4" s="170"/>
      <c r="AP4" s="171"/>
      <c r="AQ4" s="67" t="s">
        <v>13</v>
      </c>
      <c r="AR4" s="1" t="s">
        <v>13</v>
      </c>
      <c r="AS4" s="205" t="s">
        <v>18</v>
      </c>
      <c r="AT4" s="206"/>
      <c r="AU4" s="206"/>
      <c r="AV4" s="206"/>
      <c r="AW4" s="207"/>
      <c r="AX4" s="67" t="s">
        <v>13</v>
      </c>
      <c r="AY4" s="14"/>
      <c r="AZ4" s="23"/>
      <c r="BA4" s="23"/>
      <c r="BB4" s="26"/>
      <c r="BC4" s="26"/>
      <c r="BD4" s="26"/>
      <c r="BE4" s="8"/>
    </row>
    <row r="5" spans="1:57" ht="15.75" customHeight="1" x14ac:dyDescent="0.25">
      <c r="A5" s="167"/>
      <c r="B5" s="9"/>
      <c r="C5" s="24">
        <v>2</v>
      </c>
      <c r="D5" s="24">
        <v>36</v>
      </c>
      <c r="E5" s="24">
        <v>24</v>
      </c>
      <c r="F5" s="24">
        <v>36</v>
      </c>
      <c r="G5" s="24">
        <f>C5*48</f>
        <v>96</v>
      </c>
      <c r="H5" s="8"/>
      <c r="I5" s="14"/>
      <c r="J5" s="74">
        <v>2</v>
      </c>
      <c r="K5" s="75">
        <v>36</v>
      </c>
      <c r="L5" s="75">
        <v>36</v>
      </c>
      <c r="M5" s="75">
        <v>24</v>
      </c>
      <c r="N5" s="75">
        <v>96</v>
      </c>
      <c r="O5" s="70"/>
      <c r="P5" s="71" t="s">
        <v>13</v>
      </c>
      <c r="Q5" s="74">
        <v>2</v>
      </c>
      <c r="R5" s="75">
        <v>36</v>
      </c>
      <c r="S5" s="75">
        <v>36</v>
      </c>
      <c r="T5" s="75">
        <v>24</v>
      </c>
      <c r="U5" s="75">
        <v>96</v>
      </c>
      <c r="V5" s="72" t="s">
        <v>13</v>
      </c>
      <c r="W5" s="68" t="s">
        <v>13</v>
      </c>
      <c r="X5" s="74">
        <v>2</v>
      </c>
      <c r="Y5" s="75">
        <v>36</v>
      </c>
      <c r="Z5" s="75">
        <v>36</v>
      </c>
      <c r="AA5" s="75">
        <v>24</v>
      </c>
      <c r="AB5" s="75">
        <v>96</v>
      </c>
      <c r="AC5" s="72" t="s">
        <v>13</v>
      </c>
      <c r="AD5" s="68" t="s">
        <v>13</v>
      </c>
      <c r="AE5" s="86">
        <v>2</v>
      </c>
      <c r="AF5" s="87">
        <v>36</v>
      </c>
      <c r="AG5" s="87">
        <v>36</v>
      </c>
      <c r="AH5" s="87">
        <v>24</v>
      </c>
      <c r="AI5" s="87">
        <v>96</v>
      </c>
      <c r="AJ5" s="73"/>
      <c r="AK5" s="71" t="s">
        <v>13</v>
      </c>
      <c r="AL5" s="74">
        <v>2</v>
      </c>
      <c r="AM5" s="75">
        <v>36</v>
      </c>
      <c r="AN5" s="75">
        <v>36</v>
      </c>
      <c r="AO5" s="75">
        <v>24</v>
      </c>
      <c r="AP5" s="75">
        <v>96</v>
      </c>
      <c r="AQ5" s="72" t="s">
        <v>13</v>
      </c>
      <c r="AR5" s="68" t="s">
        <v>13</v>
      </c>
      <c r="AS5" s="74">
        <v>2</v>
      </c>
      <c r="AT5" s="75">
        <v>36</v>
      </c>
      <c r="AU5" s="75">
        <v>36</v>
      </c>
      <c r="AV5" s="75">
        <v>24</v>
      </c>
      <c r="AW5" s="75">
        <v>96</v>
      </c>
      <c r="AX5" s="67" t="s">
        <v>13</v>
      </c>
      <c r="AY5" s="14"/>
      <c r="AZ5" s="23"/>
      <c r="BA5" s="23"/>
      <c r="BB5" s="26"/>
      <c r="BC5" s="26"/>
      <c r="BD5" s="26"/>
      <c r="BE5" s="8"/>
    </row>
    <row r="6" spans="1:57" ht="15.75" customHeight="1" x14ac:dyDescent="0.25">
      <c r="A6" s="167"/>
      <c r="B6" s="9"/>
      <c r="C6" s="24" t="s">
        <v>19</v>
      </c>
      <c r="D6" s="24" t="s">
        <v>20</v>
      </c>
      <c r="E6" s="24" t="s">
        <v>21</v>
      </c>
      <c r="F6" s="24" t="s">
        <v>22</v>
      </c>
      <c r="G6" s="24" t="s">
        <v>23</v>
      </c>
      <c r="H6" s="8"/>
      <c r="I6" s="14"/>
      <c r="J6" s="74" t="s">
        <v>19</v>
      </c>
      <c r="K6" s="75" t="s">
        <v>20</v>
      </c>
      <c r="L6" s="75" t="s">
        <v>21</v>
      </c>
      <c r="M6" s="75" t="s">
        <v>22</v>
      </c>
      <c r="N6" s="75" t="s">
        <v>23</v>
      </c>
      <c r="O6" s="70"/>
      <c r="P6" s="71" t="s">
        <v>13</v>
      </c>
      <c r="Q6" s="74" t="s">
        <v>19</v>
      </c>
      <c r="R6" s="75" t="s">
        <v>20</v>
      </c>
      <c r="S6" s="75" t="s">
        <v>21</v>
      </c>
      <c r="T6" s="75" t="s">
        <v>22</v>
      </c>
      <c r="U6" s="75" t="s">
        <v>23</v>
      </c>
      <c r="V6" s="72" t="s">
        <v>13</v>
      </c>
      <c r="W6" s="68" t="s">
        <v>13</v>
      </c>
      <c r="X6" s="74" t="s">
        <v>19</v>
      </c>
      <c r="Y6" s="75" t="s">
        <v>20</v>
      </c>
      <c r="Z6" s="75" t="s">
        <v>21</v>
      </c>
      <c r="AA6" s="75" t="s">
        <v>22</v>
      </c>
      <c r="AB6" s="75" t="s">
        <v>23</v>
      </c>
      <c r="AC6" s="72" t="s">
        <v>13</v>
      </c>
      <c r="AD6" s="68" t="s">
        <v>13</v>
      </c>
      <c r="AE6" s="86" t="s">
        <v>19</v>
      </c>
      <c r="AF6" s="87" t="s">
        <v>20</v>
      </c>
      <c r="AG6" s="87" t="s">
        <v>21</v>
      </c>
      <c r="AH6" s="87" t="s">
        <v>22</v>
      </c>
      <c r="AI6" s="87" t="s">
        <v>23</v>
      </c>
      <c r="AJ6" s="73"/>
      <c r="AK6" s="71" t="s">
        <v>13</v>
      </c>
      <c r="AL6" s="74" t="s">
        <v>19</v>
      </c>
      <c r="AM6" s="75" t="s">
        <v>20</v>
      </c>
      <c r="AN6" s="75" t="s">
        <v>21</v>
      </c>
      <c r="AO6" s="75" t="s">
        <v>22</v>
      </c>
      <c r="AP6" s="75" t="s">
        <v>23</v>
      </c>
      <c r="AQ6" s="72" t="s">
        <v>13</v>
      </c>
      <c r="AR6" s="68" t="s">
        <v>13</v>
      </c>
      <c r="AS6" s="74" t="s">
        <v>19</v>
      </c>
      <c r="AT6" s="75" t="s">
        <v>20</v>
      </c>
      <c r="AU6" s="75" t="s">
        <v>21</v>
      </c>
      <c r="AV6" s="75" t="s">
        <v>22</v>
      </c>
      <c r="AW6" s="75" t="s">
        <v>23</v>
      </c>
      <c r="AX6" s="67" t="s">
        <v>13</v>
      </c>
      <c r="AY6" s="14"/>
      <c r="AZ6" s="23"/>
      <c r="BA6" s="23"/>
      <c r="BB6" s="26"/>
      <c r="BC6" s="26"/>
      <c r="BD6" s="26"/>
      <c r="BE6" s="8"/>
    </row>
    <row r="7" spans="1:57" ht="5.25" customHeight="1" x14ac:dyDescent="0.25">
      <c r="A7" s="167"/>
      <c r="B7" s="9"/>
      <c r="C7" s="25"/>
      <c r="D7" s="25"/>
      <c r="E7" s="25"/>
      <c r="F7" s="25"/>
      <c r="G7" s="25"/>
      <c r="H7" s="8"/>
      <c r="I7" s="14"/>
      <c r="J7" s="23"/>
      <c r="K7" s="23"/>
      <c r="L7" s="26"/>
      <c r="M7" s="26"/>
      <c r="N7" s="26"/>
      <c r="O7" s="4"/>
      <c r="P7" s="14"/>
      <c r="Q7" s="23"/>
      <c r="R7" s="23"/>
      <c r="S7" s="26"/>
      <c r="T7" s="26"/>
      <c r="U7" s="26"/>
      <c r="V7" s="8"/>
      <c r="W7" s="14"/>
      <c r="X7" s="23"/>
      <c r="Y7" s="23"/>
      <c r="Z7" s="26"/>
      <c r="AA7" s="26"/>
      <c r="AB7" s="26"/>
      <c r="AC7" s="8"/>
      <c r="AD7" s="14"/>
      <c r="AE7" s="23"/>
      <c r="AF7" s="23"/>
      <c r="AG7" s="26"/>
      <c r="AH7" s="26"/>
      <c r="AI7" s="26"/>
      <c r="AJ7" s="4"/>
      <c r="AK7" s="14"/>
      <c r="AL7" s="23"/>
      <c r="AM7" s="23"/>
      <c r="AN7" s="26"/>
      <c r="AO7" s="26"/>
      <c r="AP7" s="26"/>
      <c r="AQ7" s="8"/>
      <c r="AR7" s="14"/>
      <c r="AS7" s="23"/>
      <c r="AT7" s="23"/>
      <c r="AU7" s="26"/>
      <c r="AV7" s="26"/>
      <c r="AW7" s="26"/>
      <c r="AX7" s="8"/>
      <c r="AY7" s="14"/>
      <c r="AZ7" s="23"/>
      <c r="BA7" s="23"/>
      <c r="BB7" s="26"/>
      <c r="BC7" s="26"/>
      <c r="BD7" s="26"/>
      <c r="BE7" s="8"/>
    </row>
    <row r="8" spans="1:57" ht="15" customHeight="1" x14ac:dyDescent="0.25">
      <c r="A8" s="167"/>
      <c r="B8" s="27"/>
      <c r="C8" s="168" t="s">
        <v>24</v>
      </c>
      <c r="D8" s="168"/>
      <c r="E8" s="168"/>
      <c r="F8" s="168"/>
      <c r="G8" s="168"/>
      <c r="H8" s="8"/>
      <c r="I8" s="14"/>
      <c r="J8" s="23"/>
      <c r="K8" s="23"/>
      <c r="L8" s="26"/>
      <c r="M8" s="26"/>
      <c r="N8" s="26"/>
      <c r="O8" s="4"/>
      <c r="P8" s="14"/>
      <c r="Q8" s="23"/>
      <c r="R8" s="23"/>
      <c r="S8" s="26"/>
      <c r="T8" s="26"/>
      <c r="U8" s="26"/>
      <c r="V8" s="8"/>
      <c r="W8" s="14"/>
      <c r="X8" s="23"/>
      <c r="Y8" s="23"/>
      <c r="Z8" s="26"/>
      <c r="AA8" s="26"/>
      <c r="AB8" s="26"/>
      <c r="AC8" s="8"/>
      <c r="AD8" s="14"/>
      <c r="AE8" s="23"/>
      <c r="AF8" s="23"/>
      <c r="AG8" s="26"/>
      <c r="AH8" s="26"/>
      <c r="AI8" s="26"/>
      <c r="AJ8" s="4"/>
      <c r="AK8" s="14"/>
      <c r="AL8" s="23"/>
      <c r="AM8" s="23"/>
      <c r="AN8" s="26"/>
      <c r="AO8" s="26"/>
      <c r="AP8" s="26"/>
      <c r="AQ8" s="8"/>
      <c r="AR8" s="14"/>
      <c r="AS8" s="23"/>
      <c r="AT8" s="23"/>
      <c r="AU8" s="26"/>
      <c r="AV8" s="26"/>
      <c r="AW8" s="26"/>
      <c r="AX8" s="8"/>
      <c r="AY8" s="14"/>
      <c r="AZ8" s="23"/>
      <c r="BA8" s="23"/>
      <c r="BB8" s="26"/>
      <c r="BC8" s="26"/>
      <c r="BD8" s="26"/>
      <c r="BE8" s="8"/>
    </row>
    <row r="9" spans="1:57" x14ac:dyDescent="0.25">
      <c r="A9" s="167"/>
      <c r="B9" s="27"/>
      <c r="C9" s="24">
        <v>2</v>
      </c>
      <c r="D9" s="24">
        <v>36</v>
      </c>
      <c r="E9" s="24">
        <v>42</v>
      </c>
      <c r="F9" s="24">
        <v>18</v>
      </c>
      <c r="G9" s="24">
        <f>C9*48</f>
        <v>96</v>
      </c>
      <c r="H9" s="8"/>
      <c r="I9" s="14"/>
      <c r="J9" s="23"/>
      <c r="K9" s="23"/>
      <c r="L9" s="26"/>
      <c r="M9" s="26"/>
      <c r="N9" s="26"/>
      <c r="O9" s="4"/>
      <c r="P9" s="14"/>
      <c r="Q9" s="23"/>
      <c r="R9" s="23"/>
      <c r="S9" s="26"/>
      <c r="T9" s="26"/>
      <c r="U9" s="26"/>
      <c r="V9" s="8"/>
      <c r="W9" s="14"/>
      <c r="X9" s="23"/>
      <c r="Y9" s="23"/>
      <c r="Z9" s="26"/>
      <c r="AA9" s="26"/>
      <c r="AB9" s="26"/>
      <c r="AC9" s="8"/>
      <c r="AD9" s="14"/>
      <c r="AE9" s="23"/>
      <c r="AF9" s="23"/>
      <c r="AG9" s="26"/>
      <c r="AH9" s="26"/>
      <c r="AI9" s="26"/>
      <c r="AJ9" s="4"/>
      <c r="AK9" s="14"/>
      <c r="AL9" s="23"/>
      <c r="AM9" s="23"/>
      <c r="AN9" s="26"/>
      <c r="AO9" s="26"/>
      <c r="AP9" s="26"/>
      <c r="AQ9" s="8"/>
      <c r="AR9" s="14"/>
      <c r="AS9" s="23"/>
      <c r="AT9" s="23"/>
      <c r="AU9" s="26"/>
      <c r="AV9" s="26"/>
      <c r="AW9" s="26"/>
      <c r="AX9" s="8"/>
      <c r="AY9" s="14"/>
      <c r="AZ9" s="23"/>
      <c r="BA9" s="23"/>
      <c r="BB9" s="26"/>
      <c r="BC9" s="26"/>
      <c r="BD9" s="26"/>
      <c r="BE9" s="8"/>
    </row>
    <row r="10" spans="1:57" ht="15.75" customHeight="1" x14ac:dyDescent="0.25">
      <c r="A10" s="167"/>
      <c r="B10" s="27"/>
      <c r="C10" s="24" t="s">
        <v>19</v>
      </c>
      <c r="D10" s="24" t="s">
        <v>20</v>
      </c>
      <c r="E10" s="24" t="s">
        <v>21</v>
      </c>
      <c r="F10" s="24" t="s">
        <v>22</v>
      </c>
      <c r="G10" s="24" t="s">
        <v>23</v>
      </c>
      <c r="H10" s="8"/>
      <c r="I10" s="14"/>
      <c r="J10" s="23"/>
      <c r="K10" s="23"/>
      <c r="L10" s="26"/>
      <c r="M10" s="26"/>
      <c r="N10" s="26"/>
      <c r="O10" s="4"/>
      <c r="P10" s="14"/>
      <c r="Q10" s="23"/>
      <c r="R10" s="23"/>
      <c r="S10" s="26"/>
      <c r="T10" s="26"/>
      <c r="U10" s="26"/>
      <c r="V10" s="8"/>
      <c r="W10" s="14"/>
      <c r="X10" s="23"/>
      <c r="Y10" s="23"/>
      <c r="Z10" s="26"/>
      <c r="AA10" s="26"/>
      <c r="AB10" s="26"/>
      <c r="AC10" s="8"/>
      <c r="AD10" s="14"/>
      <c r="AE10" s="23"/>
      <c r="AF10" s="23"/>
      <c r="AG10" s="26"/>
      <c r="AH10" s="26"/>
      <c r="AI10" s="26"/>
      <c r="AJ10" s="4"/>
      <c r="AK10" s="14"/>
      <c r="AL10" s="23"/>
      <c r="AM10" s="23"/>
      <c r="AN10" s="26"/>
      <c r="AO10" s="26"/>
      <c r="AP10" s="26"/>
      <c r="AQ10" s="8"/>
      <c r="AR10" s="14"/>
      <c r="AS10" s="23"/>
      <c r="AT10" s="23"/>
      <c r="AU10" s="26"/>
      <c r="AV10" s="26"/>
      <c r="AW10" s="26"/>
      <c r="AX10" s="8"/>
      <c r="AY10" s="14"/>
      <c r="AZ10" s="23"/>
      <c r="BA10" s="23"/>
      <c r="BB10" s="26"/>
      <c r="BC10" s="26"/>
      <c r="BD10" s="26"/>
      <c r="BE10" s="8"/>
    </row>
    <row r="11" spans="1:57" ht="3.75" customHeight="1" thickBot="1" x14ac:dyDescent="0.3">
      <c r="A11" s="167"/>
      <c r="B11" s="9"/>
      <c r="C11" s="23"/>
      <c r="D11" s="23"/>
      <c r="E11" s="26"/>
      <c r="F11" s="26"/>
      <c r="G11" s="26"/>
      <c r="H11" s="8"/>
      <c r="I11" s="14"/>
      <c r="J11" s="23"/>
      <c r="K11" s="23"/>
      <c r="L11" s="26"/>
      <c r="M11" s="26"/>
      <c r="N11" s="26"/>
      <c r="O11" s="4"/>
      <c r="P11" s="14"/>
      <c r="Q11" s="23"/>
      <c r="R11" s="23"/>
      <c r="S11" s="26"/>
      <c r="T11" s="26"/>
      <c r="U11" s="26"/>
      <c r="V11" s="8"/>
      <c r="W11" s="14"/>
      <c r="X11" s="23"/>
      <c r="Y11" s="23"/>
      <c r="Z11" s="26"/>
      <c r="AA11" s="26"/>
      <c r="AB11" s="26"/>
      <c r="AC11" s="8"/>
      <c r="AD11" s="14"/>
      <c r="AE11" s="23"/>
      <c r="AF11" s="23"/>
      <c r="AG11" s="26"/>
      <c r="AH11" s="26"/>
      <c r="AI11" s="26"/>
      <c r="AJ11" s="4"/>
      <c r="AK11" s="14"/>
      <c r="AL11" s="23"/>
      <c r="AM11" s="23"/>
      <c r="AN11" s="26"/>
      <c r="AO11" s="26"/>
      <c r="AP11" s="26"/>
      <c r="AQ11" s="8"/>
      <c r="AR11" s="14"/>
      <c r="AS11" s="23"/>
      <c r="AT11" s="23"/>
      <c r="AU11" s="26"/>
      <c r="AV11" s="26"/>
      <c r="AW11" s="26"/>
      <c r="AX11" s="8"/>
      <c r="AY11" s="14"/>
      <c r="AZ11" s="23"/>
      <c r="BA11" s="23"/>
      <c r="BB11" s="26"/>
      <c r="BC11" s="26"/>
      <c r="BD11" s="26"/>
      <c r="BE11" s="8"/>
    </row>
    <row r="12" spans="1:57" ht="3" customHeight="1" x14ac:dyDescent="0.25">
      <c r="A12" s="174" t="s">
        <v>25</v>
      </c>
      <c r="B12" s="13"/>
      <c r="C12" s="19"/>
      <c r="D12" s="19"/>
      <c r="E12" s="19"/>
      <c r="F12" s="19"/>
      <c r="G12" s="19"/>
      <c r="H12" s="35"/>
      <c r="I12" s="36"/>
      <c r="J12" s="19"/>
      <c r="K12" s="19"/>
      <c r="L12" s="19"/>
      <c r="M12" s="19"/>
      <c r="N12" s="19"/>
      <c r="O12" s="35"/>
      <c r="P12" s="36"/>
      <c r="Q12" s="19"/>
      <c r="R12" s="19"/>
      <c r="S12" s="19"/>
      <c r="T12" s="19"/>
      <c r="U12" s="19"/>
      <c r="V12" s="35"/>
      <c r="W12" s="37"/>
      <c r="X12" s="19"/>
      <c r="Y12" s="19"/>
      <c r="Z12" s="19"/>
      <c r="AA12" s="19"/>
      <c r="AB12" s="19"/>
      <c r="AC12" s="35"/>
      <c r="AD12" s="36"/>
      <c r="AE12" s="19"/>
      <c r="AF12" s="19"/>
      <c r="AG12" s="19"/>
      <c r="AH12" s="19"/>
      <c r="AI12" s="19"/>
      <c r="AJ12" s="35"/>
      <c r="AK12" s="36"/>
      <c r="AL12" s="19"/>
      <c r="AM12" s="19"/>
      <c r="AN12" s="19"/>
      <c r="AO12" s="19"/>
      <c r="AP12" s="19"/>
      <c r="AQ12" s="35"/>
      <c r="AR12" s="37"/>
      <c r="AS12" s="19"/>
      <c r="AT12" s="19"/>
      <c r="AU12" s="19"/>
      <c r="AV12" s="19"/>
      <c r="AW12" s="19"/>
      <c r="AX12" s="35"/>
      <c r="AY12" s="37"/>
      <c r="AZ12" s="19"/>
      <c r="BA12" s="19"/>
      <c r="BB12" s="19"/>
      <c r="BC12" s="19"/>
      <c r="BD12" s="19"/>
      <c r="BE12" s="35"/>
    </row>
    <row r="13" spans="1:57" ht="26.25" customHeight="1" x14ac:dyDescent="0.25">
      <c r="A13" s="175"/>
      <c r="B13" s="9"/>
      <c r="C13" s="165" t="s">
        <v>26</v>
      </c>
      <c r="D13" s="165"/>
      <c r="E13" s="165"/>
      <c r="F13" s="165"/>
      <c r="G13" s="165"/>
      <c r="H13" s="101"/>
      <c r="I13" s="102"/>
      <c r="J13" s="172"/>
      <c r="K13" s="172"/>
      <c r="L13" s="172"/>
      <c r="M13" s="172"/>
      <c r="N13" s="172"/>
      <c r="O13" s="101"/>
      <c r="P13" s="102"/>
      <c r="Q13" s="162" t="s">
        <v>27</v>
      </c>
      <c r="R13" s="163"/>
      <c r="S13" s="163"/>
      <c r="T13" s="163"/>
      <c r="U13" s="164"/>
      <c r="V13" s="101"/>
      <c r="W13" s="115"/>
      <c r="X13" s="1"/>
      <c r="Y13" s="1"/>
      <c r="Z13" s="1"/>
      <c r="AA13" s="1"/>
      <c r="AB13" s="1"/>
      <c r="AC13" s="101"/>
      <c r="AD13" s="102"/>
      <c r="AE13" s="161"/>
      <c r="AF13" s="161"/>
      <c r="AG13" s="4"/>
      <c r="AH13" s="4"/>
      <c r="AI13" s="4"/>
      <c r="AJ13" s="101"/>
      <c r="AK13" s="102"/>
      <c r="AL13" s="1"/>
      <c r="AM13" s="1"/>
      <c r="AN13" s="1"/>
      <c r="AO13" s="1"/>
      <c r="AP13" s="1"/>
      <c r="AQ13" s="101"/>
      <c r="AR13" s="115"/>
      <c r="AS13" s="211"/>
      <c r="AT13" s="211"/>
      <c r="AU13" s="4"/>
      <c r="AV13" s="4"/>
      <c r="AW13" s="4"/>
      <c r="AX13" s="11"/>
      <c r="AY13" s="20"/>
      <c r="AZ13" s="211"/>
      <c r="BA13" s="211"/>
      <c r="BB13" s="4"/>
      <c r="BC13" s="4"/>
      <c r="BD13" s="4"/>
      <c r="BE13" s="11"/>
    </row>
    <row r="14" spans="1:57" ht="14.45" customHeight="1" x14ac:dyDescent="0.25">
      <c r="A14" s="175"/>
      <c r="B14" s="9"/>
      <c r="C14" s="103">
        <v>2</v>
      </c>
      <c r="D14" s="104">
        <v>36</v>
      </c>
      <c r="E14" s="104">
        <v>36</v>
      </c>
      <c r="F14" s="104">
        <v>24</v>
      </c>
      <c r="G14" s="104">
        <f>C14*48</f>
        <v>96</v>
      </c>
      <c r="H14" s="101"/>
      <c r="I14" s="102"/>
      <c r="J14" s="25"/>
      <c r="K14" s="25"/>
      <c r="L14" s="25"/>
      <c r="M14" s="25"/>
      <c r="N14" s="25"/>
      <c r="O14" s="101"/>
      <c r="P14" s="102"/>
      <c r="Q14" s="104">
        <v>2</v>
      </c>
      <c r="R14" s="104">
        <v>54</v>
      </c>
      <c r="S14" s="104">
        <v>20</v>
      </c>
      <c r="T14" s="104">
        <v>22</v>
      </c>
      <c r="U14" s="105">
        <f>Q14*48</f>
        <v>96</v>
      </c>
      <c r="V14" s="101"/>
      <c r="W14" s="115"/>
      <c r="X14" s="1"/>
      <c r="Y14" s="1"/>
      <c r="Z14" s="1"/>
      <c r="AA14" s="1"/>
      <c r="AB14" s="1"/>
      <c r="AC14" s="101"/>
      <c r="AD14" s="102"/>
      <c r="AE14" s="1"/>
      <c r="AF14" s="1"/>
      <c r="AG14" s="161"/>
      <c r="AH14" s="161"/>
      <c r="AI14" s="5"/>
      <c r="AJ14" s="101"/>
      <c r="AK14" s="102"/>
      <c r="AL14" s="1"/>
      <c r="AM14" s="1"/>
      <c r="AN14" s="1"/>
      <c r="AO14" s="1"/>
      <c r="AP14" s="1"/>
      <c r="AQ14" s="101"/>
      <c r="AR14" s="115"/>
      <c r="AS14" s="1"/>
      <c r="AT14" s="1"/>
      <c r="AU14" s="161"/>
      <c r="AV14" s="161"/>
      <c r="AW14" s="5"/>
      <c r="AX14" s="11"/>
      <c r="AY14" s="20"/>
      <c r="AZ14" s="1"/>
      <c r="BA14" s="1"/>
      <c r="BB14" s="161"/>
      <c r="BC14" s="161"/>
      <c r="BD14" s="5"/>
      <c r="BE14" s="11"/>
    </row>
    <row r="15" spans="1:57" x14ac:dyDescent="0.25">
      <c r="A15" s="175"/>
      <c r="B15" s="9"/>
      <c r="C15" s="106" t="s">
        <v>19</v>
      </c>
      <c r="D15" s="107" t="s">
        <v>28</v>
      </c>
      <c r="E15" s="107" t="s">
        <v>21</v>
      </c>
      <c r="F15" s="107" t="s">
        <v>29</v>
      </c>
      <c r="G15" s="106" t="s">
        <v>23</v>
      </c>
      <c r="H15" s="8"/>
      <c r="I15" s="14"/>
      <c r="J15" s="25"/>
      <c r="K15" s="25"/>
      <c r="L15" s="25"/>
      <c r="M15" s="25"/>
      <c r="N15" s="25"/>
      <c r="O15" s="8"/>
      <c r="P15" s="14"/>
      <c r="Q15" s="106" t="s">
        <v>19</v>
      </c>
      <c r="R15" s="107" t="s">
        <v>28</v>
      </c>
      <c r="S15" s="106" t="s">
        <v>21</v>
      </c>
      <c r="T15" s="107" t="s">
        <v>29</v>
      </c>
      <c r="U15" s="106" t="s">
        <v>23</v>
      </c>
      <c r="V15" s="8"/>
      <c r="W15" s="4"/>
      <c r="X15" s="1"/>
      <c r="Y15" s="1"/>
      <c r="Z15" s="160"/>
      <c r="AA15" s="160"/>
      <c r="AB15" s="160"/>
      <c r="AC15" s="8"/>
      <c r="AD15" s="14"/>
      <c r="AE15" s="1"/>
      <c r="AF15" s="1"/>
      <c r="AG15" s="160"/>
      <c r="AH15" s="160"/>
      <c r="AI15" s="160"/>
      <c r="AJ15" s="8"/>
      <c r="AK15" s="14"/>
      <c r="AL15" s="1"/>
      <c r="AM15" s="1"/>
      <c r="AN15" s="160"/>
      <c r="AO15" s="160"/>
      <c r="AP15" s="160"/>
      <c r="AQ15" s="8"/>
      <c r="AR15" s="4"/>
      <c r="AS15" s="1"/>
      <c r="AT15" s="1"/>
      <c r="AU15" s="160"/>
      <c r="AV15" s="160"/>
      <c r="AW15" s="160"/>
      <c r="AX15" s="8"/>
      <c r="AY15" s="4"/>
      <c r="BB15" s="160"/>
      <c r="BC15" s="160"/>
      <c r="BD15" s="160"/>
      <c r="BE15" s="8"/>
    </row>
    <row r="16" spans="1:57" ht="6.75" customHeight="1" x14ac:dyDescent="0.25">
      <c r="A16" s="175"/>
      <c r="B16" s="10"/>
      <c r="C16" s="161"/>
      <c r="D16" s="161"/>
      <c r="E16" s="4"/>
      <c r="F16" s="4"/>
      <c r="G16" s="4"/>
      <c r="H16" s="101"/>
      <c r="I16" s="102"/>
      <c r="J16" s="1"/>
      <c r="K16" s="1"/>
      <c r="L16" s="1"/>
      <c r="M16" s="1"/>
      <c r="N16" s="1"/>
      <c r="O16" s="101"/>
      <c r="P16" s="102"/>
      <c r="Q16" s="1"/>
      <c r="R16" s="1"/>
      <c r="S16" s="1"/>
      <c r="T16" s="1"/>
      <c r="U16" s="1"/>
      <c r="V16" s="101"/>
      <c r="W16" s="115"/>
      <c r="X16" s="1"/>
      <c r="Y16" s="1"/>
      <c r="Z16" s="1"/>
      <c r="AA16" s="1"/>
      <c r="AB16" s="1"/>
      <c r="AC16" s="101"/>
      <c r="AD16" s="102"/>
      <c r="AE16" s="1"/>
      <c r="AF16" s="1"/>
      <c r="AG16" s="1"/>
      <c r="AH16" s="1"/>
      <c r="AI16" s="1"/>
      <c r="AJ16" s="101"/>
      <c r="AK16" s="102"/>
      <c r="AL16" s="1"/>
      <c r="AM16" s="1"/>
      <c r="AN16" s="1"/>
      <c r="AO16" s="1"/>
      <c r="AP16" s="1"/>
      <c r="AQ16" s="101"/>
      <c r="AR16" s="115"/>
      <c r="AS16" s="1"/>
      <c r="AT16" s="1"/>
      <c r="AU16" s="1"/>
      <c r="AV16" s="1"/>
      <c r="AW16" s="1"/>
      <c r="AX16" s="11"/>
      <c r="AY16" s="20"/>
      <c r="AZ16" s="1"/>
      <c r="BA16" s="1"/>
      <c r="BB16" s="1"/>
      <c r="BC16" s="1"/>
      <c r="BD16" s="1"/>
      <c r="BE16" s="11"/>
    </row>
    <row r="17" spans="1:57" ht="28.5" customHeight="1" x14ac:dyDescent="0.25">
      <c r="A17" s="175"/>
      <c r="B17" s="10"/>
      <c r="C17" s="165" t="s">
        <v>30</v>
      </c>
      <c r="D17" s="165"/>
      <c r="E17" s="165"/>
      <c r="F17" s="165"/>
      <c r="G17" s="165"/>
      <c r="H17" s="101"/>
      <c r="I17" s="102"/>
      <c r="J17" s="165" t="s">
        <v>31</v>
      </c>
      <c r="K17" s="165"/>
      <c r="L17" s="165"/>
      <c r="M17" s="165"/>
      <c r="N17" s="165"/>
      <c r="O17" s="101"/>
      <c r="P17" s="102"/>
      <c r="Q17" s="165" t="s">
        <v>32</v>
      </c>
      <c r="R17" s="165"/>
      <c r="S17" s="165"/>
      <c r="T17" s="165"/>
      <c r="U17" s="165"/>
      <c r="V17" s="101"/>
      <c r="W17" s="115"/>
      <c r="X17" s="1"/>
      <c r="Y17" s="1"/>
      <c r="Z17" s="1"/>
      <c r="AA17" s="1"/>
      <c r="AB17" s="1"/>
      <c r="AC17" s="101"/>
      <c r="AD17" s="102"/>
      <c r="AE17" s="1"/>
      <c r="AF17" s="1"/>
      <c r="AG17" s="1"/>
      <c r="AH17" s="1"/>
      <c r="AI17" s="1"/>
      <c r="AJ17" s="101"/>
      <c r="AK17" s="102"/>
      <c r="AQ17" s="101"/>
      <c r="AR17" s="115"/>
      <c r="AS17" s="165" t="s">
        <v>33</v>
      </c>
      <c r="AT17" s="165"/>
      <c r="AU17" s="165"/>
      <c r="AV17" s="165"/>
      <c r="AW17" s="165"/>
      <c r="AX17" s="11"/>
      <c r="AY17" s="20"/>
      <c r="BE17" s="11"/>
    </row>
    <row r="18" spans="1:57" ht="14.45" customHeight="1" x14ac:dyDescent="0.25">
      <c r="A18" s="175"/>
      <c r="B18" s="10"/>
      <c r="C18" s="103">
        <v>2</v>
      </c>
      <c r="D18" s="104">
        <v>36</v>
      </c>
      <c r="E18" s="104">
        <v>20</v>
      </c>
      <c r="F18" s="104">
        <v>40</v>
      </c>
      <c r="G18" s="104">
        <f>C18*48</f>
        <v>96</v>
      </c>
      <c r="H18" s="101"/>
      <c r="I18" s="102"/>
      <c r="J18" s="104">
        <v>2</v>
      </c>
      <c r="K18" s="104">
        <v>54</v>
      </c>
      <c r="L18" s="104">
        <v>20</v>
      </c>
      <c r="M18" s="104">
        <v>22</v>
      </c>
      <c r="N18" s="105">
        <f>J18*48</f>
        <v>96</v>
      </c>
      <c r="O18" s="101"/>
      <c r="P18" s="102"/>
      <c r="Q18" s="108">
        <v>2</v>
      </c>
      <c r="R18" s="104">
        <v>54</v>
      </c>
      <c r="S18" s="104">
        <v>20</v>
      </c>
      <c r="T18" s="104">
        <v>22</v>
      </c>
      <c r="U18" s="104">
        <f>Q18*48</f>
        <v>96</v>
      </c>
      <c r="V18" s="101"/>
      <c r="W18" s="115"/>
      <c r="X18" s="1"/>
      <c r="Y18" s="1"/>
      <c r="Z18" s="4"/>
      <c r="AA18" s="4"/>
      <c r="AB18" s="5"/>
      <c r="AC18" s="101"/>
      <c r="AD18" s="102"/>
      <c r="AE18" s="1"/>
      <c r="AF18" s="1"/>
      <c r="AG18" s="4"/>
      <c r="AH18" s="4"/>
      <c r="AI18" s="5"/>
      <c r="AJ18" s="101"/>
      <c r="AK18" s="102"/>
      <c r="AQ18" s="101"/>
      <c r="AR18" s="115"/>
      <c r="AS18" s="103">
        <v>3</v>
      </c>
      <c r="AT18" s="104">
        <v>72</v>
      </c>
      <c r="AU18" s="104">
        <v>28</v>
      </c>
      <c r="AV18" s="104">
        <v>44</v>
      </c>
      <c r="AW18" s="105">
        <f>AS18*48</f>
        <v>144</v>
      </c>
      <c r="AX18" s="11"/>
      <c r="AY18" s="20"/>
      <c r="BE18" s="11"/>
    </row>
    <row r="19" spans="1:57" x14ac:dyDescent="0.25">
      <c r="A19" s="175"/>
      <c r="B19" s="10"/>
      <c r="C19" s="106" t="s">
        <v>19</v>
      </c>
      <c r="D19" s="107" t="s">
        <v>28</v>
      </c>
      <c r="E19" s="107" t="s">
        <v>21</v>
      </c>
      <c r="F19" s="107" t="s">
        <v>29</v>
      </c>
      <c r="G19" s="106" t="s">
        <v>23</v>
      </c>
      <c r="H19" s="101"/>
      <c r="I19" s="102"/>
      <c r="J19" s="108" t="s">
        <v>19</v>
      </c>
      <c r="K19" s="107" t="s">
        <v>28</v>
      </c>
      <c r="L19" s="107" t="s">
        <v>21</v>
      </c>
      <c r="M19" s="107" t="s">
        <v>29</v>
      </c>
      <c r="N19" s="106" t="s">
        <v>23</v>
      </c>
      <c r="O19" s="101"/>
      <c r="P19" s="102"/>
      <c r="Q19" s="106" t="s">
        <v>19</v>
      </c>
      <c r="R19" s="107" t="s">
        <v>28</v>
      </c>
      <c r="S19" s="107" t="s">
        <v>21</v>
      </c>
      <c r="T19" s="107" t="s">
        <v>29</v>
      </c>
      <c r="U19" s="106" t="s">
        <v>23</v>
      </c>
      <c r="V19" s="101"/>
      <c r="W19" s="115"/>
      <c r="X19" s="1"/>
      <c r="Y19" s="1"/>
      <c r="Z19" s="1"/>
      <c r="AA19" s="1"/>
      <c r="AB19" s="1"/>
      <c r="AC19" s="101"/>
      <c r="AD19" s="102"/>
      <c r="AE19" s="1"/>
      <c r="AF19" s="1"/>
      <c r="AG19" s="1"/>
      <c r="AH19" s="1"/>
      <c r="AI19" s="1"/>
      <c r="AJ19" s="101"/>
      <c r="AK19" s="102"/>
      <c r="AQ19" s="101"/>
      <c r="AR19" s="115"/>
      <c r="AS19" s="106" t="s">
        <v>19</v>
      </c>
      <c r="AT19" s="107" t="s">
        <v>20</v>
      </c>
      <c r="AU19" s="106" t="s">
        <v>21</v>
      </c>
      <c r="AV19" s="107" t="s">
        <v>22</v>
      </c>
      <c r="AW19" s="106" t="s">
        <v>23</v>
      </c>
      <c r="AX19" s="11"/>
      <c r="AY19" s="20"/>
      <c r="BE19" s="11"/>
    </row>
    <row r="20" spans="1:57" ht="8.25" customHeight="1" x14ac:dyDescent="0.25">
      <c r="A20" s="175"/>
      <c r="B20" s="10"/>
      <c r="C20" s="110"/>
      <c r="D20" s="111"/>
      <c r="E20" s="111"/>
      <c r="F20" s="111"/>
      <c r="G20" s="110"/>
      <c r="H20" s="101"/>
      <c r="I20" s="102"/>
      <c r="J20" s="25"/>
      <c r="K20" s="25"/>
      <c r="L20" s="25"/>
      <c r="M20" s="25"/>
      <c r="N20" s="25"/>
      <c r="O20" s="101"/>
      <c r="P20" s="102"/>
      <c r="Q20" s="25"/>
      <c r="R20" s="25"/>
      <c r="S20" s="25"/>
      <c r="T20" s="25"/>
      <c r="U20" s="25"/>
      <c r="V20" s="101"/>
      <c r="W20" s="115"/>
      <c r="X20" s="1"/>
      <c r="Y20" s="1"/>
      <c r="Z20" s="1"/>
      <c r="AA20" s="1"/>
      <c r="AB20" s="1"/>
      <c r="AC20" s="101"/>
      <c r="AD20" s="102"/>
      <c r="AE20" s="1"/>
      <c r="AF20" s="1"/>
      <c r="AG20" s="1"/>
      <c r="AH20" s="1"/>
      <c r="AI20" s="1"/>
      <c r="AJ20" s="101"/>
      <c r="AK20" s="102"/>
      <c r="AL20" s="1"/>
      <c r="AM20" s="1"/>
      <c r="AN20" s="1"/>
      <c r="AO20" s="1"/>
      <c r="AP20" s="1"/>
      <c r="AQ20" s="101"/>
      <c r="AR20" s="115"/>
      <c r="AS20" s="1"/>
      <c r="AT20" s="1"/>
      <c r="AU20" s="1"/>
      <c r="AV20" s="1"/>
      <c r="AW20" s="1"/>
      <c r="AX20" s="11"/>
      <c r="AY20" s="20"/>
      <c r="AZ20" s="1"/>
      <c r="BA20" s="1"/>
      <c r="BB20" s="1"/>
      <c r="BC20" s="1"/>
      <c r="BD20" s="1"/>
      <c r="BE20" s="11"/>
    </row>
    <row r="21" spans="1:57" ht="27" customHeight="1" x14ac:dyDescent="0.25">
      <c r="A21" s="175"/>
      <c r="B21" s="10"/>
      <c r="C21" s="204" t="s">
        <v>34</v>
      </c>
      <c r="D21" s="204"/>
      <c r="E21" s="204"/>
      <c r="F21" s="204"/>
      <c r="G21" s="204"/>
      <c r="H21" s="101"/>
      <c r="I21" s="102"/>
      <c r="J21" s="165" t="s">
        <v>35</v>
      </c>
      <c r="K21" s="165"/>
      <c r="L21" s="165"/>
      <c r="M21" s="165"/>
      <c r="N21" s="165"/>
      <c r="O21" s="101"/>
      <c r="P21" s="102"/>
      <c r="Q21" s="165" t="s">
        <v>36</v>
      </c>
      <c r="R21" s="165"/>
      <c r="S21" s="165"/>
      <c r="T21" s="165"/>
      <c r="U21" s="165"/>
      <c r="V21" s="101"/>
      <c r="W21" s="115"/>
      <c r="X21" s="162" t="s">
        <v>37</v>
      </c>
      <c r="Y21" s="163"/>
      <c r="Z21" s="163"/>
      <c r="AA21" s="163"/>
      <c r="AB21" s="164"/>
      <c r="AC21" s="101"/>
      <c r="AD21" s="102"/>
      <c r="AE21" s="165" t="s">
        <v>38</v>
      </c>
      <c r="AF21" s="165"/>
      <c r="AG21" s="165"/>
      <c r="AH21" s="165"/>
      <c r="AI21" s="165"/>
      <c r="AJ21" s="101"/>
      <c r="AK21" s="102"/>
      <c r="AL21" s="165" t="s">
        <v>39</v>
      </c>
      <c r="AM21" s="165"/>
      <c r="AN21" s="165"/>
      <c r="AO21" s="165"/>
      <c r="AP21" s="165"/>
      <c r="AQ21" s="101"/>
      <c r="AR21" s="115"/>
      <c r="AX21" s="11"/>
      <c r="AY21" s="20"/>
      <c r="BE21" s="11"/>
    </row>
    <row r="22" spans="1:57" x14ac:dyDescent="0.25">
      <c r="A22" s="175"/>
      <c r="B22" s="10"/>
      <c r="C22" s="104">
        <v>3</v>
      </c>
      <c r="D22" s="104">
        <v>54</v>
      </c>
      <c r="E22" s="104">
        <v>48</v>
      </c>
      <c r="F22" s="104">
        <v>42</v>
      </c>
      <c r="G22" s="104">
        <f>C22*48</f>
        <v>144</v>
      </c>
      <c r="H22" s="101"/>
      <c r="I22" s="102"/>
      <c r="J22" s="103">
        <v>2</v>
      </c>
      <c r="K22" s="104">
        <v>36</v>
      </c>
      <c r="L22" s="104">
        <v>20</v>
      </c>
      <c r="M22" s="108">
        <v>40</v>
      </c>
      <c r="N22" s="105">
        <f>J22*48</f>
        <v>96</v>
      </c>
      <c r="O22" s="101"/>
      <c r="P22" s="102"/>
      <c r="Q22" s="108">
        <v>3</v>
      </c>
      <c r="R22" s="104">
        <v>72</v>
      </c>
      <c r="S22" s="104">
        <v>30</v>
      </c>
      <c r="T22" s="104">
        <v>42</v>
      </c>
      <c r="U22" s="105">
        <f>Q22*48</f>
        <v>144</v>
      </c>
      <c r="V22" s="101"/>
      <c r="W22" s="115"/>
      <c r="X22" s="108">
        <v>2</v>
      </c>
      <c r="Y22" s="104">
        <v>54</v>
      </c>
      <c r="Z22" s="104">
        <v>18</v>
      </c>
      <c r="AA22" s="104">
        <v>24</v>
      </c>
      <c r="AB22" s="105">
        <f>X22*48</f>
        <v>96</v>
      </c>
      <c r="AC22" s="101"/>
      <c r="AD22" s="102"/>
      <c r="AE22" s="108">
        <v>2</v>
      </c>
      <c r="AF22" s="108">
        <v>54</v>
      </c>
      <c r="AG22" s="108">
        <v>20</v>
      </c>
      <c r="AH22" s="108">
        <v>22</v>
      </c>
      <c r="AI22" s="105">
        <f>AE22*48</f>
        <v>96</v>
      </c>
      <c r="AJ22" s="101"/>
      <c r="AK22" s="102"/>
      <c r="AL22" s="100">
        <v>2</v>
      </c>
      <c r="AM22" s="100">
        <v>36</v>
      </c>
      <c r="AN22" s="100">
        <v>32</v>
      </c>
      <c r="AO22" s="100">
        <v>28</v>
      </c>
      <c r="AP22" s="109">
        <f>AL22*48</f>
        <v>96</v>
      </c>
      <c r="AQ22" s="101"/>
      <c r="AR22" s="115"/>
      <c r="AX22" s="11"/>
      <c r="AY22" s="20"/>
      <c r="BE22" s="11"/>
    </row>
    <row r="23" spans="1:57" x14ac:dyDescent="0.25">
      <c r="A23" s="175"/>
      <c r="B23" s="10"/>
      <c r="C23" s="106" t="s">
        <v>19</v>
      </c>
      <c r="D23" s="107" t="s">
        <v>28</v>
      </c>
      <c r="E23" s="106" t="s">
        <v>21</v>
      </c>
      <c r="F23" s="107" t="s">
        <v>29</v>
      </c>
      <c r="G23" s="106" t="s">
        <v>23</v>
      </c>
      <c r="H23" s="101"/>
      <c r="I23" s="102"/>
      <c r="J23" s="106" t="s">
        <v>19</v>
      </c>
      <c r="K23" s="107" t="s">
        <v>28</v>
      </c>
      <c r="L23" s="106" t="s">
        <v>21</v>
      </c>
      <c r="M23" s="107" t="s">
        <v>29</v>
      </c>
      <c r="N23" s="106" t="s">
        <v>23</v>
      </c>
      <c r="O23" s="101"/>
      <c r="P23" s="102"/>
      <c r="Q23" s="108" t="s">
        <v>19</v>
      </c>
      <c r="R23" s="107" t="s">
        <v>28</v>
      </c>
      <c r="S23" s="106" t="s">
        <v>21</v>
      </c>
      <c r="T23" s="107" t="s">
        <v>29</v>
      </c>
      <c r="U23" s="106" t="s">
        <v>23</v>
      </c>
      <c r="V23" s="101"/>
      <c r="W23" s="115"/>
      <c r="X23" s="106" t="s">
        <v>19</v>
      </c>
      <c r="Y23" s="107" t="s">
        <v>28</v>
      </c>
      <c r="Z23" s="106" t="s">
        <v>21</v>
      </c>
      <c r="AA23" s="107" t="s">
        <v>29</v>
      </c>
      <c r="AB23" s="106" t="s">
        <v>23</v>
      </c>
      <c r="AC23" s="101"/>
      <c r="AD23" s="102"/>
      <c r="AE23" s="106" t="s">
        <v>19</v>
      </c>
      <c r="AF23" s="107" t="s">
        <v>28</v>
      </c>
      <c r="AG23" s="106" t="s">
        <v>21</v>
      </c>
      <c r="AH23" s="107" t="s">
        <v>29</v>
      </c>
      <c r="AI23" s="106" t="s">
        <v>23</v>
      </c>
      <c r="AJ23" s="101"/>
      <c r="AK23" s="102"/>
      <c r="AL23" s="106" t="s">
        <v>19</v>
      </c>
      <c r="AM23" s="107" t="s">
        <v>28</v>
      </c>
      <c r="AN23" s="106" t="s">
        <v>21</v>
      </c>
      <c r="AO23" s="107" t="s">
        <v>29</v>
      </c>
      <c r="AP23" s="106" t="s">
        <v>23</v>
      </c>
      <c r="AQ23" s="101"/>
      <c r="AR23" s="115"/>
      <c r="AX23" s="11"/>
      <c r="AY23" s="20"/>
      <c r="BE23" s="11"/>
    </row>
    <row r="24" spans="1:57" ht="6.75" customHeight="1" x14ac:dyDescent="0.25">
      <c r="A24" s="175"/>
      <c r="B24" s="10"/>
      <c r="C24" s="110"/>
      <c r="D24" s="111"/>
      <c r="E24" s="110"/>
      <c r="F24" s="111"/>
      <c r="G24" s="110"/>
      <c r="H24" s="112"/>
      <c r="I24" s="113"/>
      <c r="J24" s="110"/>
      <c r="K24" s="111"/>
      <c r="L24" s="110"/>
      <c r="M24" s="111"/>
      <c r="N24" s="110"/>
      <c r="O24" s="112"/>
      <c r="P24" s="113"/>
      <c r="Q24" s="114"/>
      <c r="R24" s="111"/>
      <c r="S24" s="110"/>
      <c r="T24" s="111"/>
      <c r="U24" s="110"/>
      <c r="V24" s="112"/>
      <c r="W24" s="116"/>
      <c r="X24" s="110"/>
      <c r="Y24" s="111"/>
      <c r="Z24" s="110"/>
      <c r="AA24" s="111"/>
      <c r="AB24" s="110"/>
      <c r="AC24" s="112"/>
      <c r="AD24" s="113"/>
      <c r="AE24" s="61"/>
      <c r="AF24" s="61"/>
      <c r="AG24" s="61"/>
      <c r="AH24" s="61"/>
      <c r="AI24" s="61"/>
      <c r="AJ24" s="112"/>
      <c r="AK24" s="113"/>
      <c r="AL24" s="110"/>
      <c r="AM24" s="111"/>
      <c r="AN24" s="111"/>
      <c r="AO24" s="111"/>
      <c r="AP24" s="110"/>
      <c r="AQ24" s="112"/>
      <c r="AR24" s="116"/>
      <c r="AS24" s="110"/>
      <c r="AT24" s="111"/>
      <c r="AU24" s="110"/>
      <c r="AV24" s="111"/>
      <c r="AW24" s="110"/>
      <c r="AX24" s="11"/>
      <c r="AY24" s="20"/>
      <c r="BE24" s="11"/>
    </row>
    <row r="25" spans="1:57" x14ac:dyDescent="0.25">
      <c r="A25" s="175"/>
      <c r="B25" s="10"/>
      <c r="C25" s="110"/>
      <c r="D25" s="111"/>
      <c r="E25" s="110"/>
      <c r="F25" s="111"/>
      <c r="G25" s="110"/>
      <c r="H25" s="112"/>
      <c r="I25" s="113"/>
      <c r="J25" s="165" t="s">
        <v>40</v>
      </c>
      <c r="K25" s="165"/>
      <c r="L25" s="165"/>
      <c r="M25" s="165"/>
      <c r="N25" s="165"/>
      <c r="O25" s="112"/>
      <c r="P25" s="113"/>
      <c r="Q25" s="165" t="s">
        <v>41</v>
      </c>
      <c r="R25" s="165"/>
      <c r="S25" s="165"/>
      <c r="T25" s="165"/>
      <c r="U25" s="165"/>
      <c r="V25" s="112"/>
      <c r="W25" s="116"/>
      <c r="X25" s="165" t="s">
        <v>42</v>
      </c>
      <c r="Y25" s="165"/>
      <c r="Z25" s="165"/>
      <c r="AA25" s="165"/>
      <c r="AB25" s="165"/>
      <c r="AC25" s="112"/>
      <c r="AD25" s="113"/>
      <c r="AE25" s="165" t="s">
        <v>43</v>
      </c>
      <c r="AF25" s="165"/>
      <c r="AG25" s="165"/>
      <c r="AH25" s="165"/>
      <c r="AI25" s="165"/>
      <c r="AJ25" s="112"/>
      <c r="AK25" s="113"/>
      <c r="AL25" s="110"/>
      <c r="AM25" s="111"/>
      <c r="AN25" s="111"/>
      <c r="AO25" s="111"/>
      <c r="AP25" s="110"/>
      <c r="AQ25" s="112"/>
      <c r="AR25" s="116"/>
      <c r="AS25" s="165" t="s">
        <v>44</v>
      </c>
      <c r="AT25" s="165"/>
      <c r="AU25" s="165"/>
      <c r="AV25" s="165"/>
      <c r="AW25" s="165"/>
      <c r="AX25" s="11"/>
      <c r="AY25" s="20"/>
      <c r="BE25" s="11"/>
    </row>
    <row r="26" spans="1:57" x14ac:dyDescent="0.25">
      <c r="A26" s="175"/>
      <c r="B26" s="10"/>
      <c r="C26" s="110"/>
      <c r="D26" s="111"/>
      <c r="E26" s="110"/>
      <c r="F26" s="111"/>
      <c r="G26" s="110"/>
      <c r="H26" s="112"/>
      <c r="I26" s="113"/>
      <c r="J26" s="104">
        <v>2</v>
      </c>
      <c r="K26" s="104">
        <v>54</v>
      </c>
      <c r="L26" s="104">
        <v>20</v>
      </c>
      <c r="M26" s="104">
        <v>22</v>
      </c>
      <c r="N26" s="104">
        <f>J26*48</f>
        <v>96</v>
      </c>
      <c r="O26" s="112"/>
      <c r="P26" s="113"/>
      <c r="Q26" s="104">
        <v>2</v>
      </c>
      <c r="R26" s="104">
        <v>36</v>
      </c>
      <c r="S26" s="104">
        <v>20</v>
      </c>
      <c r="T26" s="104">
        <v>40</v>
      </c>
      <c r="U26" s="105">
        <f>Q26*48</f>
        <v>96</v>
      </c>
      <c r="V26" s="112"/>
      <c r="W26" s="116"/>
      <c r="X26" s="104">
        <v>2</v>
      </c>
      <c r="Y26" s="104">
        <v>54</v>
      </c>
      <c r="Z26" s="104">
        <v>20</v>
      </c>
      <c r="AA26" s="104">
        <v>22</v>
      </c>
      <c r="AB26" s="105">
        <f>X26*48</f>
        <v>96</v>
      </c>
      <c r="AC26" s="112"/>
      <c r="AD26" s="113"/>
      <c r="AE26" s="108">
        <v>2</v>
      </c>
      <c r="AF26" s="104">
        <v>54</v>
      </c>
      <c r="AG26" s="104">
        <v>20</v>
      </c>
      <c r="AH26" s="105">
        <v>22</v>
      </c>
      <c r="AI26" s="105">
        <f>AE26*48</f>
        <v>96</v>
      </c>
      <c r="AJ26" s="112"/>
      <c r="AK26" s="113"/>
      <c r="AL26" s="110"/>
      <c r="AM26" s="111"/>
      <c r="AN26" s="111"/>
      <c r="AO26" s="111"/>
      <c r="AP26" s="110"/>
      <c r="AQ26" s="112"/>
      <c r="AR26" s="116"/>
      <c r="AS26" s="104">
        <v>3</v>
      </c>
      <c r="AT26" s="104">
        <v>54</v>
      </c>
      <c r="AU26" s="104">
        <v>40</v>
      </c>
      <c r="AV26" s="104">
        <v>50</v>
      </c>
      <c r="AW26" s="105">
        <f>AS26*48</f>
        <v>144</v>
      </c>
      <c r="AX26" s="11"/>
      <c r="AY26" s="20"/>
      <c r="BE26" s="11"/>
    </row>
    <row r="27" spans="1:57" x14ac:dyDescent="0.25">
      <c r="A27" s="175"/>
      <c r="B27" s="10"/>
      <c r="C27" s="110"/>
      <c r="D27" s="111"/>
      <c r="E27" s="110"/>
      <c r="F27" s="111"/>
      <c r="G27" s="110"/>
      <c r="H27" s="112"/>
      <c r="I27" s="113"/>
      <c r="J27" s="106" t="s">
        <v>19</v>
      </c>
      <c r="K27" s="107" t="s">
        <v>28</v>
      </c>
      <c r="L27" s="106" t="s">
        <v>21</v>
      </c>
      <c r="M27" s="107" t="s">
        <v>29</v>
      </c>
      <c r="N27" s="106" t="s">
        <v>23</v>
      </c>
      <c r="O27" s="112"/>
      <c r="P27" s="113"/>
      <c r="Q27" s="106" t="s">
        <v>19</v>
      </c>
      <c r="R27" s="107" t="s">
        <v>28</v>
      </c>
      <c r="S27" s="107" t="s">
        <v>21</v>
      </c>
      <c r="T27" s="107" t="s">
        <v>29</v>
      </c>
      <c r="U27" s="106" t="s">
        <v>23</v>
      </c>
      <c r="V27" s="112"/>
      <c r="W27" s="116"/>
      <c r="X27" s="106" t="s">
        <v>19</v>
      </c>
      <c r="Y27" s="107" t="s">
        <v>28</v>
      </c>
      <c r="Z27" s="106" t="s">
        <v>21</v>
      </c>
      <c r="AA27" s="107" t="s">
        <v>29</v>
      </c>
      <c r="AB27" s="106" t="s">
        <v>23</v>
      </c>
      <c r="AC27" s="112"/>
      <c r="AD27" s="113"/>
      <c r="AE27" s="106" t="s">
        <v>19</v>
      </c>
      <c r="AF27" s="107" t="s">
        <v>20</v>
      </c>
      <c r="AG27" s="106" t="s">
        <v>21</v>
      </c>
      <c r="AH27" s="107" t="s">
        <v>29</v>
      </c>
      <c r="AI27" s="106" t="s">
        <v>23</v>
      </c>
      <c r="AJ27" s="112"/>
      <c r="AK27" s="113"/>
      <c r="AL27" s="110"/>
      <c r="AM27" s="111"/>
      <c r="AN27" s="111"/>
      <c r="AO27" s="111"/>
      <c r="AP27" s="110"/>
      <c r="AQ27" s="112"/>
      <c r="AR27" s="116"/>
      <c r="AS27" s="106" t="s">
        <v>19</v>
      </c>
      <c r="AT27" s="107" t="s">
        <v>28</v>
      </c>
      <c r="AU27" s="106" t="s">
        <v>21</v>
      </c>
      <c r="AV27" s="107" t="s">
        <v>29</v>
      </c>
      <c r="AW27" s="106" t="s">
        <v>23</v>
      </c>
      <c r="AX27" s="11"/>
      <c r="AY27" s="20"/>
      <c r="BE27" s="11"/>
    </row>
    <row r="28" spans="1:57" ht="7.5" customHeight="1" x14ac:dyDescent="0.25">
      <c r="A28" s="175"/>
      <c r="B28" s="10"/>
      <c r="C28" s="110"/>
      <c r="D28" s="111"/>
      <c r="E28" s="110"/>
      <c r="F28" s="111"/>
      <c r="G28" s="110"/>
      <c r="H28" s="112"/>
      <c r="I28" s="113"/>
      <c r="J28" s="110"/>
      <c r="K28" s="111"/>
      <c r="L28" s="110"/>
      <c r="M28" s="111"/>
      <c r="N28" s="110"/>
      <c r="O28" s="112"/>
      <c r="P28" s="113"/>
      <c r="Q28" s="114"/>
      <c r="R28" s="111"/>
      <c r="S28" s="110"/>
      <c r="T28" s="111"/>
      <c r="U28" s="110"/>
      <c r="V28" s="112"/>
      <c r="W28" s="116"/>
      <c r="X28" s="110"/>
      <c r="Y28" s="111"/>
      <c r="Z28" s="110"/>
      <c r="AA28" s="111"/>
      <c r="AB28" s="110"/>
      <c r="AC28" s="112"/>
      <c r="AD28" s="113"/>
      <c r="AE28" s="61"/>
      <c r="AF28" s="61"/>
      <c r="AG28" s="61"/>
      <c r="AH28" s="61"/>
      <c r="AI28" s="61"/>
      <c r="AJ28" s="112"/>
      <c r="AK28" s="113"/>
      <c r="AL28" s="110"/>
      <c r="AM28" s="111"/>
      <c r="AN28" s="111"/>
      <c r="AO28" s="111"/>
      <c r="AP28" s="110"/>
      <c r="AQ28" s="112"/>
      <c r="AR28" s="116"/>
      <c r="AS28" s="110"/>
      <c r="AT28" s="111"/>
      <c r="AU28" s="110"/>
      <c r="AV28" s="111"/>
      <c r="AW28" s="110"/>
      <c r="AX28" s="11"/>
      <c r="AY28" s="20"/>
      <c r="BE28" s="11"/>
    </row>
    <row r="29" spans="1:57" x14ac:dyDescent="0.25">
      <c r="A29" s="175"/>
      <c r="B29" s="10"/>
      <c r="C29" s="110"/>
      <c r="D29" s="111"/>
      <c r="E29" s="110"/>
      <c r="F29" s="111"/>
      <c r="G29" s="110"/>
      <c r="H29" s="112"/>
      <c r="I29" s="113"/>
      <c r="O29" s="112"/>
      <c r="P29" s="113"/>
      <c r="Q29" s="165" t="s">
        <v>88</v>
      </c>
      <c r="R29" s="165"/>
      <c r="S29" s="165"/>
      <c r="T29" s="165"/>
      <c r="U29" s="165"/>
      <c r="V29" s="112"/>
      <c r="W29" s="116"/>
      <c r="X29" s="165" t="s">
        <v>45</v>
      </c>
      <c r="Y29" s="165"/>
      <c r="Z29" s="165"/>
      <c r="AA29" s="165"/>
      <c r="AB29" s="165"/>
      <c r="AC29" s="112"/>
      <c r="AD29" s="113"/>
      <c r="AJ29" s="112"/>
      <c r="AK29" s="113"/>
      <c r="AL29" s="110"/>
      <c r="AM29" s="111"/>
      <c r="AN29" s="111"/>
      <c r="AO29" s="111"/>
      <c r="AP29" s="110"/>
      <c r="AQ29" s="112"/>
      <c r="AR29" s="116"/>
      <c r="AS29" s="110"/>
      <c r="AT29" s="111"/>
      <c r="AU29" s="110"/>
      <c r="AV29" s="111"/>
      <c r="AW29" s="110"/>
      <c r="AX29" s="11"/>
      <c r="AY29" s="20"/>
      <c r="BE29" s="11"/>
    </row>
    <row r="30" spans="1:57" x14ac:dyDescent="0.25">
      <c r="A30" s="175"/>
      <c r="B30" s="10"/>
      <c r="C30" s="110"/>
      <c r="D30" s="111"/>
      <c r="E30" s="110"/>
      <c r="F30" s="111"/>
      <c r="G30" s="110"/>
      <c r="H30" s="112"/>
      <c r="I30" s="113"/>
      <c r="O30" s="112"/>
      <c r="P30" s="113"/>
      <c r="Q30" s="104">
        <v>2</v>
      </c>
      <c r="R30" s="104">
        <v>54</v>
      </c>
      <c r="S30" s="104">
        <v>20</v>
      </c>
      <c r="T30" s="104">
        <v>22</v>
      </c>
      <c r="U30" s="104">
        <f>Q30*48</f>
        <v>96</v>
      </c>
      <c r="V30" s="112"/>
      <c r="W30" s="116"/>
      <c r="X30" s="104">
        <v>2</v>
      </c>
      <c r="Y30" s="104">
        <v>54</v>
      </c>
      <c r="Z30" s="104">
        <v>20</v>
      </c>
      <c r="AA30" s="104">
        <v>22</v>
      </c>
      <c r="AB30" s="105">
        <f>X30*48</f>
        <v>96</v>
      </c>
      <c r="AC30" s="112"/>
      <c r="AD30" s="113"/>
      <c r="AJ30" s="112"/>
      <c r="AK30" s="113"/>
      <c r="AL30" s="110"/>
      <c r="AM30" s="111"/>
      <c r="AN30" s="111"/>
      <c r="AO30" s="111"/>
      <c r="AP30" s="110"/>
      <c r="AQ30" s="112"/>
      <c r="AR30" s="116"/>
      <c r="AS30" s="110"/>
      <c r="AT30" s="111"/>
      <c r="AU30" s="110"/>
      <c r="AV30" s="111"/>
      <c r="AW30" s="110"/>
      <c r="AX30" s="11"/>
      <c r="AY30" s="20"/>
      <c r="BE30" s="11"/>
    </row>
    <row r="31" spans="1:57" x14ac:dyDescent="0.25">
      <c r="A31" s="175"/>
      <c r="B31" s="10"/>
      <c r="C31" s="110"/>
      <c r="D31" s="111"/>
      <c r="E31" s="110"/>
      <c r="F31" s="111"/>
      <c r="G31" s="110"/>
      <c r="H31" s="112"/>
      <c r="I31" s="113"/>
      <c r="O31" s="112"/>
      <c r="P31" s="113"/>
      <c r="Q31" s="106" t="s">
        <v>19</v>
      </c>
      <c r="R31" s="107" t="s">
        <v>28</v>
      </c>
      <c r="S31" s="106" t="s">
        <v>21</v>
      </c>
      <c r="T31" s="107" t="s">
        <v>29</v>
      </c>
      <c r="U31" s="106" t="s">
        <v>23</v>
      </c>
      <c r="V31" s="112"/>
      <c r="W31" s="116"/>
      <c r="X31" s="106" t="s">
        <v>19</v>
      </c>
      <c r="Y31" s="107" t="s">
        <v>28</v>
      </c>
      <c r="Z31" s="106" t="s">
        <v>21</v>
      </c>
      <c r="AA31" s="107" t="s">
        <v>29</v>
      </c>
      <c r="AB31" s="106" t="s">
        <v>23</v>
      </c>
      <c r="AC31" s="112"/>
      <c r="AD31" s="113"/>
      <c r="AJ31" s="112"/>
      <c r="AK31" s="113"/>
      <c r="AL31" s="110"/>
      <c r="AM31" s="111"/>
      <c r="AN31" s="111"/>
      <c r="AO31" s="111"/>
      <c r="AP31" s="110"/>
      <c r="AQ31" s="112"/>
      <c r="AR31" s="116"/>
      <c r="AS31" s="110"/>
      <c r="AT31" s="111"/>
      <c r="AU31" s="110"/>
      <c r="AV31" s="111"/>
      <c r="AW31" s="110"/>
      <c r="AX31" s="11"/>
      <c r="AY31" s="20"/>
      <c r="BE31" s="11"/>
    </row>
    <row r="32" spans="1:57" ht="5.25" customHeight="1" thickBot="1" x14ac:dyDescent="0.3">
      <c r="A32" s="176"/>
      <c r="B32" s="38"/>
      <c r="C32" s="117"/>
      <c r="D32" s="118"/>
      <c r="E32" s="117"/>
      <c r="F32" s="118"/>
      <c r="G32" s="117"/>
      <c r="H32" s="119"/>
      <c r="I32" s="120"/>
      <c r="J32" s="117"/>
      <c r="K32" s="118"/>
      <c r="L32" s="117"/>
      <c r="M32" s="118"/>
      <c r="N32" s="117"/>
      <c r="O32" s="119"/>
      <c r="P32" s="120"/>
      <c r="Q32" s="121"/>
      <c r="R32" s="122"/>
      <c r="S32" s="123"/>
      <c r="T32" s="122"/>
      <c r="U32" s="123"/>
      <c r="V32" s="119"/>
      <c r="W32" s="124"/>
      <c r="X32" s="117"/>
      <c r="Y32" s="118"/>
      <c r="Z32" s="117"/>
      <c r="AA32" s="118"/>
      <c r="AB32" s="117"/>
      <c r="AC32" s="119"/>
      <c r="AD32" s="120"/>
      <c r="AE32" s="125"/>
      <c r="AF32" s="125"/>
      <c r="AG32" s="125"/>
      <c r="AH32" s="125"/>
      <c r="AI32" s="125"/>
      <c r="AJ32" s="119"/>
      <c r="AK32" s="120"/>
      <c r="AL32" s="123"/>
      <c r="AM32" s="122"/>
      <c r="AN32" s="122"/>
      <c r="AO32" s="122"/>
      <c r="AP32" s="123"/>
      <c r="AQ32" s="119"/>
      <c r="AR32" s="124"/>
      <c r="AS32" s="117"/>
      <c r="AT32" s="118"/>
      <c r="AU32" s="117"/>
      <c r="AV32" s="118"/>
      <c r="AW32" s="117"/>
      <c r="AX32" s="40"/>
      <c r="AY32" s="41"/>
      <c r="AZ32" s="48"/>
      <c r="BA32" s="48"/>
      <c r="BB32" s="48"/>
      <c r="BC32" s="48"/>
      <c r="BD32" s="48"/>
      <c r="BE32" s="40"/>
    </row>
    <row r="33" spans="1:57" ht="5.25" customHeight="1" thickBot="1" x14ac:dyDescent="0.3">
      <c r="A33" s="180" t="s">
        <v>46</v>
      </c>
      <c r="B33" s="10"/>
      <c r="C33" s="1"/>
      <c r="D33" s="1"/>
      <c r="E33" s="4"/>
      <c r="F33" s="4"/>
      <c r="G33" s="5"/>
      <c r="H33" s="11"/>
      <c r="I33" s="15"/>
      <c r="J33" s="1"/>
      <c r="K33" s="1"/>
      <c r="L33" s="4"/>
      <c r="M33" s="4"/>
      <c r="N33" s="5"/>
      <c r="O33" s="20"/>
      <c r="P33" s="36"/>
      <c r="Q33" s="19"/>
      <c r="R33" s="19"/>
      <c r="S33" s="34"/>
      <c r="T33" s="34"/>
      <c r="U33" s="126"/>
      <c r="V33" s="35"/>
      <c r="W33" s="36"/>
      <c r="X33" s="19"/>
      <c r="Y33" s="19"/>
      <c r="Z33" s="34"/>
      <c r="AA33" s="34"/>
      <c r="AB33" s="126"/>
      <c r="AC33" s="35"/>
      <c r="AD33" s="20"/>
      <c r="AE33" s="1"/>
      <c r="AF33" s="1"/>
      <c r="AG33" s="4"/>
      <c r="AH33" s="4"/>
      <c r="AI33" s="5"/>
      <c r="AJ33" s="11"/>
      <c r="AK33" s="15"/>
      <c r="AL33" s="1"/>
      <c r="AM33" s="1"/>
      <c r="AN33" s="4"/>
      <c r="AO33" s="4"/>
      <c r="AP33" s="5"/>
      <c r="AQ33" s="20"/>
      <c r="AR33" s="15"/>
      <c r="AS33" s="1"/>
      <c r="AT33" s="1"/>
      <c r="AU33" s="4"/>
      <c r="AV33" s="4"/>
      <c r="AW33" s="5"/>
      <c r="AX33" s="11"/>
      <c r="AY33" s="15"/>
      <c r="AZ33" s="1"/>
      <c r="BA33" s="1"/>
      <c r="BB33" s="4"/>
      <c r="BC33" s="4"/>
      <c r="BD33" s="5"/>
      <c r="BE33" s="11"/>
    </row>
    <row r="34" spans="1:57" ht="29.25" customHeight="1" x14ac:dyDescent="0.25">
      <c r="A34" s="180"/>
      <c r="B34" s="10"/>
      <c r="C34" s="166" t="s">
        <v>47</v>
      </c>
      <c r="D34" s="166"/>
      <c r="E34" s="166"/>
      <c r="F34" s="166"/>
      <c r="G34" s="166"/>
      <c r="H34" s="11"/>
      <c r="I34" s="15"/>
      <c r="J34" s="166" t="s">
        <v>48</v>
      </c>
      <c r="K34" s="166"/>
      <c r="L34" s="166"/>
      <c r="M34" s="166"/>
      <c r="N34" s="166"/>
      <c r="O34" s="20"/>
      <c r="P34" s="15"/>
      <c r="Q34" s="184"/>
      <c r="R34" s="184"/>
      <c r="S34" s="4"/>
      <c r="T34" s="4"/>
      <c r="U34" s="4"/>
      <c r="V34" s="11"/>
      <c r="W34" s="15"/>
      <c r="X34" s="173" t="s">
        <v>49</v>
      </c>
      <c r="Y34" s="173"/>
      <c r="Z34" s="173"/>
      <c r="AA34" s="173"/>
      <c r="AB34" s="173"/>
      <c r="AC34" s="11"/>
      <c r="AD34" s="20"/>
      <c r="AE34" s="166" t="s">
        <v>50</v>
      </c>
      <c r="AF34" s="166"/>
      <c r="AG34" s="166"/>
      <c r="AH34" s="166"/>
      <c r="AI34" s="166"/>
      <c r="AJ34" s="11"/>
      <c r="AK34" s="15"/>
      <c r="AL34" s="166" t="s">
        <v>51</v>
      </c>
      <c r="AM34" s="166"/>
      <c r="AN34" s="166"/>
      <c r="AO34" s="166"/>
      <c r="AP34" s="166"/>
      <c r="AQ34" s="20"/>
      <c r="AR34" s="15"/>
      <c r="AX34" s="11"/>
      <c r="AY34" s="15"/>
      <c r="AZ34" s="198" t="s">
        <v>52</v>
      </c>
      <c r="BA34" s="199"/>
      <c r="BB34" s="199"/>
      <c r="BC34" s="199"/>
      <c r="BD34" s="200"/>
      <c r="BE34" s="11"/>
    </row>
    <row r="35" spans="1:57" ht="15" customHeight="1" x14ac:dyDescent="0.25">
      <c r="A35" s="180"/>
      <c r="B35" s="10"/>
      <c r="C35" s="77">
        <v>2</v>
      </c>
      <c r="D35" s="77">
        <v>54</v>
      </c>
      <c r="E35" s="77">
        <v>20</v>
      </c>
      <c r="F35" s="77">
        <v>22</v>
      </c>
      <c r="G35" s="77">
        <f>C35*48</f>
        <v>96</v>
      </c>
      <c r="H35" s="11"/>
      <c r="I35" s="15"/>
      <c r="J35" s="77">
        <v>2</v>
      </c>
      <c r="K35" s="77">
        <v>54</v>
      </c>
      <c r="L35" s="77">
        <v>20</v>
      </c>
      <c r="M35" s="77">
        <v>22</v>
      </c>
      <c r="N35" s="78">
        <f>J35*48</f>
        <v>96</v>
      </c>
      <c r="O35" s="20"/>
      <c r="P35" s="15"/>
      <c r="V35" s="11"/>
      <c r="W35" s="15"/>
      <c r="X35" s="78">
        <v>1.75</v>
      </c>
      <c r="Y35" s="77">
        <v>36</v>
      </c>
      <c r="Z35" s="77">
        <v>26</v>
      </c>
      <c r="AA35" s="84">
        <v>22</v>
      </c>
      <c r="AB35" s="78">
        <f>X35*48</f>
        <v>84</v>
      </c>
      <c r="AC35" s="11"/>
      <c r="AD35" s="20"/>
      <c r="AE35" s="77">
        <v>2</v>
      </c>
      <c r="AF35" s="77">
        <v>36</v>
      </c>
      <c r="AG35" s="77">
        <v>32</v>
      </c>
      <c r="AH35" s="77">
        <v>28</v>
      </c>
      <c r="AI35" s="78">
        <f>AE35*48</f>
        <v>96</v>
      </c>
      <c r="AJ35" s="11"/>
      <c r="AK35" s="15"/>
      <c r="AL35" s="77">
        <v>2.75</v>
      </c>
      <c r="AM35" s="77">
        <v>54</v>
      </c>
      <c r="AN35" s="77">
        <v>28</v>
      </c>
      <c r="AO35" s="77">
        <v>50</v>
      </c>
      <c r="AP35" s="78">
        <f>AL35*48</f>
        <v>132</v>
      </c>
      <c r="AQ35" s="20"/>
      <c r="AR35" s="15"/>
      <c r="AX35" s="11"/>
      <c r="AY35" s="15"/>
      <c r="AZ35" s="77">
        <v>5</v>
      </c>
      <c r="BA35" s="77">
        <v>90</v>
      </c>
      <c r="BB35" s="77">
        <v>88</v>
      </c>
      <c r="BC35" s="77">
        <v>62</v>
      </c>
      <c r="BD35" s="78">
        <f>AZ35*48</f>
        <v>240</v>
      </c>
      <c r="BE35" s="11"/>
    </row>
    <row r="36" spans="1:57" x14ac:dyDescent="0.25">
      <c r="A36" s="180"/>
      <c r="B36" s="10"/>
      <c r="C36" s="79" t="s">
        <v>19</v>
      </c>
      <c r="D36" s="80" t="s">
        <v>28</v>
      </c>
      <c r="E36" s="79" t="s">
        <v>21</v>
      </c>
      <c r="F36" s="80" t="s">
        <v>29</v>
      </c>
      <c r="G36" s="79" t="s">
        <v>23</v>
      </c>
      <c r="H36" s="11"/>
      <c r="I36" s="15"/>
      <c r="J36" s="79" t="s">
        <v>19</v>
      </c>
      <c r="K36" s="80" t="s">
        <v>28</v>
      </c>
      <c r="L36" s="79" t="s">
        <v>21</v>
      </c>
      <c r="M36" s="80" t="s">
        <v>29</v>
      </c>
      <c r="N36" s="79" t="s">
        <v>23</v>
      </c>
      <c r="O36" s="20"/>
      <c r="P36" s="15"/>
      <c r="Q36" s="161"/>
      <c r="R36" s="161"/>
      <c r="S36" s="4"/>
      <c r="T36" s="4"/>
      <c r="U36" s="4"/>
      <c r="V36" s="11"/>
      <c r="W36" s="15"/>
      <c r="X36" s="84" t="s">
        <v>19</v>
      </c>
      <c r="Y36" s="80" t="s">
        <v>20</v>
      </c>
      <c r="Z36" s="79" t="s">
        <v>21</v>
      </c>
      <c r="AA36" s="80" t="s">
        <v>29</v>
      </c>
      <c r="AB36" s="79" t="s">
        <v>23</v>
      </c>
      <c r="AC36" s="11"/>
      <c r="AD36" s="20"/>
      <c r="AE36" s="79" t="s">
        <v>19</v>
      </c>
      <c r="AF36" s="80" t="s">
        <v>28</v>
      </c>
      <c r="AG36" s="79" t="s">
        <v>21</v>
      </c>
      <c r="AH36" s="80" t="s">
        <v>29</v>
      </c>
      <c r="AI36" s="79" t="s">
        <v>23</v>
      </c>
      <c r="AJ36" s="11"/>
      <c r="AK36" s="15"/>
      <c r="AL36" s="79" t="s">
        <v>19</v>
      </c>
      <c r="AM36" s="80" t="s">
        <v>28</v>
      </c>
      <c r="AN36" s="79" t="s">
        <v>21</v>
      </c>
      <c r="AO36" s="80" t="s">
        <v>29</v>
      </c>
      <c r="AP36" s="79" t="s">
        <v>23</v>
      </c>
      <c r="AQ36" s="20"/>
      <c r="AR36" s="15"/>
      <c r="AX36" s="11"/>
      <c r="AY36" s="15"/>
      <c r="AZ36" s="79" t="s">
        <v>19</v>
      </c>
      <c r="BA36" s="80" t="s">
        <v>28</v>
      </c>
      <c r="BB36" s="79" t="s">
        <v>21</v>
      </c>
      <c r="BC36" s="80" t="s">
        <v>29</v>
      </c>
      <c r="BD36" s="79" t="s">
        <v>23</v>
      </c>
      <c r="BE36" s="11"/>
    </row>
    <row r="37" spans="1:57" ht="8.25" customHeight="1" thickBot="1" x14ac:dyDescent="0.3">
      <c r="A37" s="180"/>
      <c r="B37" s="10"/>
      <c r="C37" s="51"/>
      <c r="D37" s="51"/>
      <c r="E37" s="51"/>
      <c r="F37" s="51"/>
      <c r="G37" s="51"/>
      <c r="H37" s="11"/>
      <c r="I37" s="15"/>
      <c r="J37" s="1"/>
      <c r="K37" s="1"/>
      <c r="L37" s="161"/>
      <c r="M37" s="161"/>
      <c r="N37" s="5"/>
      <c r="O37" s="20"/>
      <c r="P37" s="15"/>
      <c r="Q37" s="1"/>
      <c r="R37" s="1"/>
      <c r="S37" s="161"/>
      <c r="T37" s="161"/>
      <c r="U37" s="5"/>
      <c r="V37" s="11"/>
      <c r="W37" s="15"/>
      <c r="AC37" s="11"/>
      <c r="AD37" s="20"/>
      <c r="AE37" s="1"/>
      <c r="AF37" s="1"/>
      <c r="AG37" s="161"/>
      <c r="AH37" s="161"/>
      <c r="AI37" s="5"/>
      <c r="AJ37" s="11"/>
      <c r="AK37" s="15"/>
      <c r="AL37" s="1"/>
      <c r="AM37" s="1"/>
      <c r="AN37" s="161"/>
      <c r="AO37" s="161"/>
      <c r="AP37" s="5"/>
      <c r="AQ37" s="20"/>
      <c r="AR37" s="15"/>
      <c r="AS37" s="1"/>
      <c r="AT37" s="1"/>
      <c r="AU37" s="161"/>
      <c r="AV37" s="161"/>
      <c r="AW37" s="5"/>
      <c r="AX37" s="11"/>
      <c r="AY37" s="15"/>
      <c r="AZ37" s="1"/>
      <c r="BA37" s="1"/>
      <c r="BB37" s="161"/>
      <c r="BC37" s="161"/>
      <c r="BD37" s="5"/>
      <c r="BE37" s="11"/>
    </row>
    <row r="38" spans="1:57" ht="27" customHeight="1" x14ac:dyDescent="0.25">
      <c r="A38" s="180"/>
      <c r="B38" s="10"/>
      <c r="C38" s="166" t="s">
        <v>53</v>
      </c>
      <c r="D38" s="166"/>
      <c r="E38" s="166"/>
      <c r="F38" s="166"/>
      <c r="G38" s="166"/>
      <c r="H38" s="11"/>
      <c r="I38" s="15"/>
      <c r="J38" s="166" t="s">
        <v>54</v>
      </c>
      <c r="K38" s="166"/>
      <c r="L38" s="166"/>
      <c r="M38" s="166"/>
      <c r="N38" s="166"/>
      <c r="O38" s="20"/>
      <c r="P38" s="15"/>
      <c r="V38" s="11"/>
      <c r="W38" s="15"/>
      <c r="X38" s="166" t="s">
        <v>55</v>
      </c>
      <c r="Y38" s="166"/>
      <c r="Z38" s="166"/>
      <c r="AA38" s="166"/>
      <c r="AB38" s="166"/>
      <c r="AC38" s="11"/>
      <c r="AD38" s="20"/>
      <c r="AE38" s="191" t="s">
        <v>56</v>
      </c>
      <c r="AF38" s="191"/>
      <c r="AG38" s="191"/>
      <c r="AH38" s="191"/>
      <c r="AI38" s="191"/>
      <c r="AJ38" s="11"/>
      <c r="AK38" s="15"/>
      <c r="AL38" s="195" t="s">
        <v>57</v>
      </c>
      <c r="AM38" s="196"/>
      <c r="AN38" s="196"/>
      <c r="AO38" s="196"/>
      <c r="AP38" s="197"/>
      <c r="AQ38" s="20"/>
      <c r="AR38" s="15"/>
      <c r="AS38" s="195" t="s">
        <v>58</v>
      </c>
      <c r="AT38" s="196"/>
      <c r="AU38" s="196"/>
      <c r="AV38" s="196"/>
      <c r="AW38" s="197"/>
      <c r="AX38" s="11"/>
      <c r="AY38" s="15"/>
      <c r="BE38" s="11"/>
    </row>
    <row r="39" spans="1:57" ht="15" customHeight="1" x14ac:dyDescent="0.25">
      <c r="A39" s="180"/>
      <c r="B39" s="10"/>
      <c r="C39" s="77">
        <v>2.75</v>
      </c>
      <c r="D39" s="77">
        <v>72</v>
      </c>
      <c r="E39" s="77">
        <v>20</v>
      </c>
      <c r="F39" s="77">
        <v>40</v>
      </c>
      <c r="G39" s="77">
        <f>C39*48</f>
        <v>132</v>
      </c>
      <c r="H39" s="11"/>
      <c r="I39" s="15"/>
      <c r="J39" s="77">
        <v>2.75</v>
      </c>
      <c r="K39" s="77">
        <v>72</v>
      </c>
      <c r="L39" s="77">
        <v>20</v>
      </c>
      <c r="M39" s="77">
        <v>40</v>
      </c>
      <c r="N39" s="78">
        <f>J39*48</f>
        <v>132</v>
      </c>
      <c r="O39" s="20"/>
      <c r="P39" s="15"/>
      <c r="V39" s="11"/>
      <c r="W39" s="15"/>
      <c r="X39" s="77">
        <v>2</v>
      </c>
      <c r="Y39" s="77">
        <v>36</v>
      </c>
      <c r="Z39" s="77">
        <v>32</v>
      </c>
      <c r="AA39" s="77">
        <v>28</v>
      </c>
      <c r="AB39" s="78">
        <f>X39*48</f>
        <v>96</v>
      </c>
      <c r="AC39" s="11"/>
      <c r="AD39" s="20"/>
      <c r="AE39" s="77">
        <v>2</v>
      </c>
      <c r="AF39" s="77">
        <v>36</v>
      </c>
      <c r="AG39" s="77">
        <v>32</v>
      </c>
      <c r="AH39" s="84">
        <v>28</v>
      </c>
      <c r="AI39" s="78">
        <f>AE39*48</f>
        <v>96</v>
      </c>
      <c r="AJ39" s="11"/>
      <c r="AK39" s="15"/>
      <c r="AL39" s="77">
        <v>3</v>
      </c>
      <c r="AM39" s="77">
        <v>72</v>
      </c>
      <c r="AN39" s="77">
        <v>20</v>
      </c>
      <c r="AO39" s="77">
        <v>52</v>
      </c>
      <c r="AP39" s="78">
        <f>AL39*48</f>
        <v>144</v>
      </c>
      <c r="AQ39" s="20"/>
      <c r="AR39" s="15"/>
      <c r="AS39" s="77">
        <v>4.75</v>
      </c>
      <c r="AT39" s="77">
        <v>72</v>
      </c>
      <c r="AU39" s="77">
        <v>80</v>
      </c>
      <c r="AV39" s="77">
        <v>76</v>
      </c>
      <c r="AW39" s="78">
        <f>AS39*48</f>
        <v>228</v>
      </c>
      <c r="AX39" s="11"/>
      <c r="AY39" s="15"/>
      <c r="BE39" s="11"/>
    </row>
    <row r="40" spans="1:57" x14ac:dyDescent="0.25">
      <c r="A40" s="180"/>
      <c r="B40" s="10"/>
      <c r="C40" s="79" t="s">
        <v>19</v>
      </c>
      <c r="D40" s="80" t="s">
        <v>28</v>
      </c>
      <c r="E40" s="79" t="s">
        <v>21</v>
      </c>
      <c r="F40" s="80" t="s">
        <v>29</v>
      </c>
      <c r="G40" s="79" t="s">
        <v>23</v>
      </c>
      <c r="H40" s="11"/>
      <c r="I40" s="10"/>
      <c r="J40" s="79" t="s">
        <v>19</v>
      </c>
      <c r="K40" s="80" t="s">
        <v>28</v>
      </c>
      <c r="L40" s="79" t="s">
        <v>21</v>
      </c>
      <c r="M40" s="80" t="s">
        <v>29</v>
      </c>
      <c r="N40" s="79" t="s">
        <v>23</v>
      </c>
      <c r="O40" s="20"/>
      <c r="P40" s="10"/>
      <c r="V40" s="11"/>
      <c r="W40" s="10"/>
      <c r="X40" s="79" t="s">
        <v>19</v>
      </c>
      <c r="Y40" s="80" t="s">
        <v>28</v>
      </c>
      <c r="Z40" s="79" t="s">
        <v>21</v>
      </c>
      <c r="AA40" s="80" t="s">
        <v>29</v>
      </c>
      <c r="AB40" s="79" t="s">
        <v>23</v>
      </c>
      <c r="AC40" s="11"/>
      <c r="AD40" s="21"/>
      <c r="AE40" s="79" t="s">
        <v>19</v>
      </c>
      <c r="AF40" s="80" t="s">
        <v>28</v>
      </c>
      <c r="AG40" s="79" t="s">
        <v>21</v>
      </c>
      <c r="AH40" s="80" t="s">
        <v>29</v>
      </c>
      <c r="AI40" s="79" t="s">
        <v>23</v>
      </c>
      <c r="AJ40" s="11"/>
      <c r="AK40" s="10"/>
      <c r="AL40" s="79" t="s">
        <v>19</v>
      </c>
      <c r="AM40" s="80" t="s">
        <v>28</v>
      </c>
      <c r="AN40" s="79" t="s">
        <v>21</v>
      </c>
      <c r="AO40" s="80" t="s">
        <v>29</v>
      </c>
      <c r="AP40" s="79" t="s">
        <v>23</v>
      </c>
      <c r="AQ40" s="20"/>
      <c r="AR40" s="10"/>
      <c r="AS40" s="79" t="s">
        <v>19</v>
      </c>
      <c r="AT40" s="80" t="s">
        <v>28</v>
      </c>
      <c r="AU40" s="79" t="s">
        <v>21</v>
      </c>
      <c r="AV40" s="80" t="s">
        <v>29</v>
      </c>
      <c r="AW40" s="79" t="s">
        <v>23</v>
      </c>
      <c r="AX40" s="11"/>
      <c r="AY40" s="10"/>
      <c r="BE40" s="11"/>
    </row>
    <row r="41" spans="1:57" ht="6.75" customHeight="1" x14ac:dyDescent="0.25">
      <c r="A41" s="180"/>
      <c r="B41" s="10"/>
      <c r="C41" s="53"/>
      <c r="D41" s="54"/>
      <c r="E41" s="53"/>
      <c r="F41" s="54"/>
      <c r="G41" s="53"/>
      <c r="H41" s="55"/>
      <c r="I41" s="56"/>
      <c r="J41" s="53"/>
      <c r="K41" s="54"/>
      <c r="L41" s="53"/>
      <c r="M41" s="54"/>
      <c r="N41" s="53"/>
      <c r="O41" s="20"/>
      <c r="P41" s="10"/>
      <c r="V41" s="11"/>
      <c r="W41" s="10"/>
      <c r="AC41" s="11"/>
      <c r="AD41" s="21"/>
      <c r="AJ41" s="11"/>
      <c r="AK41" s="10"/>
      <c r="AQ41" s="20"/>
      <c r="AR41" s="10"/>
      <c r="AX41" s="11"/>
      <c r="AY41" s="10"/>
      <c r="BE41" s="11"/>
    </row>
    <row r="42" spans="1:57" ht="22.5" customHeight="1" x14ac:dyDescent="0.25">
      <c r="A42" s="180"/>
      <c r="B42" s="10"/>
      <c r="H42" s="55"/>
      <c r="I42" s="56"/>
      <c r="O42" s="20"/>
      <c r="P42" s="10"/>
      <c r="V42" s="11"/>
      <c r="W42" s="10"/>
      <c r="X42" s="188" t="s">
        <v>59</v>
      </c>
      <c r="Y42" s="189"/>
      <c r="Z42" s="189"/>
      <c r="AA42" s="189"/>
      <c r="AB42" s="190"/>
      <c r="AC42" s="11"/>
      <c r="AD42" s="21"/>
      <c r="AE42" s="188" t="s">
        <v>60</v>
      </c>
      <c r="AF42" s="189"/>
      <c r="AG42" s="189"/>
      <c r="AH42" s="189"/>
      <c r="AI42" s="190"/>
      <c r="AJ42" s="11"/>
      <c r="AK42" s="10"/>
      <c r="AL42" s="166" t="s">
        <v>61</v>
      </c>
      <c r="AM42" s="166"/>
      <c r="AN42" s="166"/>
      <c r="AO42" s="166"/>
      <c r="AP42" s="166"/>
      <c r="AQ42" s="20"/>
      <c r="AR42" s="10"/>
      <c r="AX42" s="11"/>
      <c r="AY42" s="10"/>
      <c r="AZ42" s="192" t="s">
        <v>63</v>
      </c>
      <c r="BA42" s="193"/>
      <c r="BB42" s="193"/>
      <c r="BC42" s="193"/>
      <c r="BD42" s="194"/>
      <c r="BE42" s="11"/>
    </row>
    <row r="43" spans="1:57" x14ac:dyDescent="0.25">
      <c r="A43" s="180"/>
      <c r="B43" s="10"/>
      <c r="H43" s="55"/>
      <c r="I43" s="56"/>
      <c r="O43" s="20"/>
      <c r="P43" s="10"/>
      <c r="V43" s="11"/>
      <c r="W43" s="10"/>
      <c r="X43" s="77">
        <v>3</v>
      </c>
      <c r="Y43" s="77">
        <v>54</v>
      </c>
      <c r="Z43" s="77">
        <v>40</v>
      </c>
      <c r="AA43" s="77">
        <v>50</v>
      </c>
      <c r="AB43" s="78">
        <f>X43*48</f>
        <v>144</v>
      </c>
      <c r="AC43" s="11"/>
      <c r="AD43" s="21"/>
      <c r="AE43" s="77">
        <v>2.75</v>
      </c>
      <c r="AF43" s="77">
        <v>54</v>
      </c>
      <c r="AG43" s="77">
        <v>28</v>
      </c>
      <c r="AH43" s="77">
        <v>50</v>
      </c>
      <c r="AI43" s="78">
        <f>AE43*48</f>
        <v>132</v>
      </c>
      <c r="AJ43" s="11"/>
      <c r="AK43" s="10"/>
      <c r="AL43" s="77">
        <v>3</v>
      </c>
      <c r="AM43" s="77">
        <v>54</v>
      </c>
      <c r="AN43" s="77">
        <v>38</v>
      </c>
      <c r="AO43" s="77">
        <v>52</v>
      </c>
      <c r="AP43" s="78">
        <f>AL43*48</f>
        <v>144</v>
      </c>
      <c r="AQ43" s="20"/>
      <c r="AR43" s="10"/>
      <c r="AX43" s="11"/>
      <c r="AY43" s="10"/>
      <c r="AZ43" s="92">
        <v>3.75</v>
      </c>
      <c r="BA43" s="92">
        <v>72</v>
      </c>
      <c r="BB43" s="92">
        <v>46</v>
      </c>
      <c r="BC43" s="93">
        <v>62</v>
      </c>
      <c r="BD43" s="93">
        <f>AZ43*48</f>
        <v>180</v>
      </c>
      <c r="BE43" s="11"/>
    </row>
    <row r="44" spans="1:57" x14ac:dyDescent="0.25">
      <c r="A44" s="180"/>
      <c r="B44" s="10"/>
      <c r="H44" s="55"/>
      <c r="I44" s="56"/>
      <c r="O44" s="20"/>
      <c r="P44" s="10"/>
      <c r="V44" s="11"/>
      <c r="W44" s="10"/>
      <c r="X44" s="79" t="s">
        <v>19</v>
      </c>
      <c r="Y44" s="80" t="s">
        <v>28</v>
      </c>
      <c r="Z44" s="79" t="s">
        <v>21</v>
      </c>
      <c r="AA44" s="80" t="s">
        <v>29</v>
      </c>
      <c r="AB44" s="79" t="s">
        <v>23</v>
      </c>
      <c r="AC44" s="11"/>
      <c r="AD44" s="21"/>
      <c r="AE44" s="79" t="s">
        <v>19</v>
      </c>
      <c r="AF44" s="80" t="s">
        <v>28</v>
      </c>
      <c r="AG44" s="79" t="s">
        <v>21</v>
      </c>
      <c r="AH44" s="80" t="s">
        <v>29</v>
      </c>
      <c r="AI44" s="79" t="s">
        <v>23</v>
      </c>
      <c r="AJ44" s="11"/>
      <c r="AK44" s="10"/>
      <c r="AL44" s="79" t="s">
        <v>19</v>
      </c>
      <c r="AM44" s="80" t="s">
        <v>28</v>
      </c>
      <c r="AN44" s="79" t="s">
        <v>21</v>
      </c>
      <c r="AO44" s="80" t="s">
        <v>29</v>
      </c>
      <c r="AP44" s="79" t="s">
        <v>23</v>
      </c>
      <c r="AQ44" s="20"/>
      <c r="AR44" s="10"/>
      <c r="AX44" s="11"/>
      <c r="AY44" s="10"/>
      <c r="AZ44" s="94" t="s">
        <v>19</v>
      </c>
      <c r="BA44" s="95" t="s">
        <v>28</v>
      </c>
      <c r="BB44" s="94" t="s">
        <v>21</v>
      </c>
      <c r="BC44" s="95" t="s">
        <v>29</v>
      </c>
      <c r="BD44" s="94" t="s">
        <v>23</v>
      </c>
      <c r="BE44" s="11"/>
    </row>
    <row r="45" spans="1:57" ht="6.75" customHeight="1" x14ac:dyDescent="0.25">
      <c r="A45" s="180"/>
      <c r="B45" s="10"/>
      <c r="C45" s="52"/>
      <c r="D45" s="52"/>
      <c r="E45" s="52"/>
      <c r="F45" s="52"/>
      <c r="G45" s="52"/>
      <c r="H45" s="11"/>
      <c r="I45" s="10"/>
      <c r="J45" s="57"/>
      <c r="K45" s="57"/>
      <c r="L45" s="57"/>
      <c r="M45" s="57"/>
      <c r="N45" s="57"/>
      <c r="O45" s="21"/>
      <c r="P45" s="10"/>
      <c r="V45" s="2"/>
      <c r="W45" s="10"/>
      <c r="X45" s="1"/>
      <c r="Y45" s="1"/>
      <c r="Z45" s="161"/>
      <c r="AA45" s="161"/>
      <c r="AB45" s="5"/>
      <c r="AC45" s="2"/>
      <c r="AD45" s="21"/>
      <c r="AE45" s="1"/>
      <c r="AF45" s="1"/>
      <c r="AG45" s="161"/>
      <c r="AH45" s="161"/>
      <c r="AI45" s="5"/>
      <c r="AJ45" s="2"/>
      <c r="AK45" s="10"/>
      <c r="AL45" s="1"/>
      <c r="AM45" s="1"/>
      <c r="AN45" s="161"/>
      <c r="AO45" s="161"/>
      <c r="AP45" s="5"/>
      <c r="AQ45" s="21"/>
      <c r="AR45" s="10"/>
      <c r="AS45" s="1"/>
      <c r="AT45" s="1"/>
      <c r="AU45" s="1"/>
      <c r="AV45" s="1"/>
      <c r="AW45" s="1"/>
      <c r="AX45" s="11"/>
      <c r="AY45" s="10"/>
      <c r="AZ45" s="59"/>
      <c r="BA45" s="59"/>
      <c r="BB45" s="59"/>
      <c r="BC45" s="59"/>
      <c r="BD45" s="59"/>
      <c r="BE45" s="2"/>
    </row>
    <row r="46" spans="1:57" ht="27" customHeight="1" x14ac:dyDescent="0.25">
      <c r="A46" s="180"/>
      <c r="B46" s="10"/>
      <c r="C46" s="173" t="s">
        <v>64</v>
      </c>
      <c r="D46" s="173"/>
      <c r="E46" s="173"/>
      <c r="F46" s="173"/>
      <c r="G46" s="173"/>
      <c r="H46" s="11"/>
      <c r="I46" s="15"/>
      <c r="J46" s="185" t="s">
        <v>65</v>
      </c>
      <c r="K46" s="186"/>
      <c r="L46" s="186"/>
      <c r="M46" s="186"/>
      <c r="N46" s="187"/>
      <c r="O46" s="64"/>
      <c r="P46" s="60"/>
      <c r="Q46" s="185" t="s">
        <v>66</v>
      </c>
      <c r="R46" s="186"/>
      <c r="S46" s="186"/>
      <c r="T46" s="186"/>
      <c r="U46" s="187"/>
      <c r="V46" s="58"/>
      <c r="W46" s="60"/>
      <c r="X46" s="188" t="s">
        <v>67</v>
      </c>
      <c r="Y46" s="189"/>
      <c r="Z46" s="189"/>
      <c r="AA46" s="189"/>
      <c r="AB46" s="190"/>
      <c r="AC46" s="58"/>
      <c r="AD46" s="64"/>
      <c r="AE46" s="188" t="s">
        <v>68</v>
      </c>
      <c r="AF46" s="189"/>
      <c r="AG46" s="189"/>
      <c r="AH46" s="189"/>
      <c r="AI46" s="190"/>
      <c r="AJ46" s="58"/>
      <c r="AK46" s="60"/>
      <c r="AL46" s="59"/>
      <c r="AM46" s="59"/>
      <c r="AN46" s="59"/>
      <c r="AO46" s="59"/>
      <c r="AP46" s="59"/>
      <c r="AQ46" s="64"/>
      <c r="AR46" s="60"/>
      <c r="AS46" s="59"/>
      <c r="AT46" s="59"/>
      <c r="AU46" s="59"/>
      <c r="AV46" s="59"/>
      <c r="AW46" s="59"/>
      <c r="AX46" s="11"/>
      <c r="AY46" s="15"/>
      <c r="AZ46" s="166" t="s">
        <v>62</v>
      </c>
      <c r="BA46" s="166"/>
      <c r="BB46" s="166"/>
      <c r="BC46" s="166"/>
      <c r="BD46" s="166"/>
      <c r="BE46" s="2"/>
    </row>
    <row r="47" spans="1:57" x14ac:dyDescent="0.25">
      <c r="A47" s="180"/>
      <c r="B47" s="10"/>
      <c r="C47" s="81">
        <v>2</v>
      </c>
      <c r="D47" s="81">
        <v>36</v>
      </c>
      <c r="E47" s="81">
        <v>40</v>
      </c>
      <c r="F47" s="81">
        <v>20</v>
      </c>
      <c r="G47" s="81">
        <f>C47*48</f>
        <v>96</v>
      </c>
      <c r="H47" s="12"/>
      <c r="I47" s="42"/>
      <c r="J47" s="77">
        <v>3</v>
      </c>
      <c r="K47" s="77">
        <v>54</v>
      </c>
      <c r="L47" s="77">
        <v>52</v>
      </c>
      <c r="M47" s="77">
        <v>38</v>
      </c>
      <c r="N47" s="78">
        <f>J47*48</f>
        <v>144</v>
      </c>
      <c r="O47" s="64"/>
      <c r="P47" s="60"/>
      <c r="Q47" s="77">
        <v>2.75</v>
      </c>
      <c r="R47" s="77">
        <v>54</v>
      </c>
      <c r="S47" s="77">
        <v>40</v>
      </c>
      <c r="T47" s="77">
        <v>38</v>
      </c>
      <c r="U47" s="77">
        <f>Q47*48</f>
        <v>132</v>
      </c>
      <c r="V47" s="58"/>
      <c r="W47" s="60"/>
      <c r="X47" s="77">
        <v>3</v>
      </c>
      <c r="Y47" s="77">
        <v>54</v>
      </c>
      <c r="Z47" s="77">
        <v>34</v>
      </c>
      <c r="AA47" s="77">
        <v>56</v>
      </c>
      <c r="AB47" s="78">
        <f>X47*48</f>
        <v>144</v>
      </c>
      <c r="AC47" s="58"/>
      <c r="AD47" s="64"/>
      <c r="AE47" s="77">
        <v>3</v>
      </c>
      <c r="AF47" s="77">
        <v>54</v>
      </c>
      <c r="AG47" s="77">
        <v>34</v>
      </c>
      <c r="AH47" s="77">
        <v>56</v>
      </c>
      <c r="AI47" s="78">
        <f>AE47*48</f>
        <v>144</v>
      </c>
      <c r="AJ47" s="58"/>
      <c r="AK47" s="60"/>
      <c r="AL47" s="59"/>
      <c r="AM47" s="59"/>
      <c r="AN47" s="59"/>
      <c r="AO47" s="59"/>
      <c r="AP47" s="59"/>
      <c r="AQ47" s="64"/>
      <c r="AR47" s="60"/>
      <c r="AS47" s="59"/>
      <c r="AT47" s="59"/>
      <c r="AU47" s="59"/>
      <c r="AV47" s="59"/>
      <c r="AW47" s="59"/>
      <c r="AX47" s="11"/>
      <c r="AY47" s="42"/>
      <c r="AZ47" s="77">
        <v>5</v>
      </c>
      <c r="BA47" s="77">
        <v>90</v>
      </c>
      <c r="BB47" s="77">
        <v>88</v>
      </c>
      <c r="BC47" s="78">
        <v>62</v>
      </c>
      <c r="BD47" s="78">
        <f>AZ47*48</f>
        <v>240</v>
      </c>
      <c r="BE47" s="2"/>
    </row>
    <row r="48" spans="1:57" ht="15" customHeight="1" x14ac:dyDescent="0.25">
      <c r="A48" s="180"/>
      <c r="B48" s="10"/>
      <c r="C48" s="82" t="s">
        <v>19</v>
      </c>
      <c r="D48" s="83" t="s">
        <v>28</v>
      </c>
      <c r="E48" s="83" t="s">
        <v>21</v>
      </c>
      <c r="F48" s="83" t="s">
        <v>29</v>
      </c>
      <c r="G48" s="82" t="s">
        <v>23</v>
      </c>
      <c r="H48" s="12"/>
      <c r="I48" s="42"/>
      <c r="J48" s="79" t="s">
        <v>19</v>
      </c>
      <c r="K48" s="80" t="s">
        <v>28</v>
      </c>
      <c r="L48" s="80" t="s">
        <v>21</v>
      </c>
      <c r="M48" s="80" t="s">
        <v>29</v>
      </c>
      <c r="N48" s="79" t="s">
        <v>23</v>
      </c>
      <c r="O48" s="64"/>
      <c r="P48" s="60"/>
      <c r="Q48" s="79" t="s">
        <v>19</v>
      </c>
      <c r="R48" s="80" t="s">
        <v>28</v>
      </c>
      <c r="S48" s="80" t="s">
        <v>21</v>
      </c>
      <c r="T48" s="80" t="s">
        <v>29</v>
      </c>
      <c r="U48" s="79" t="s">
        <v>23</v>
      </c>
      <c r="V48" s="58"/>
      <c r="W48" s="60"/>
      <c r="X48" s="79" t="s">
        <v>19</v>
      </c>
      <c r="Y48" s="80" t="s">
        <v>28</v>
      </c>
      <c r="Z48" s="79" t="s">
        <v>21</v>
      </c>
      <c r="AA48" s="80" t="s">
        <v>29</v>
      </c>
      <c r="AB48" s="79" t="s">
        <v>23</v>
      </c>
      <c r="AC48" s="58"/>
      <c r="AD48" s="64"/>
      <c r="AE48" s="79" t="s">
        <v>19</v>
      </c>
      <c r="AF48" s="80" t="s">
        <v>28</v>
      </c>
      <c r="AG48" s="79" t="s">
        <v>21</v>
      </c>
      <c r="AH48" s="80" t="s">
        <v>29</v>
      </c>
      <c r="AI48" s="79" t="s">
        <v>23</v>
      </c>
      <c r="AJ48" s="58"/>
      <c r="AK48" s="60"/>
      <c r="AL48" s="59"/>
      <c r="AM48" s="59"/>
      <c r="AN48" s="59"/>
      <c r="AO48" s="59"/>
      <c r="AP48" s="59"/>
      <c r="AQ48" s="64"/>
      <c r="AR48" s="60"/>
      <c r="AS48" s="59"/>
      <c r="AT48" s="59"/>
      <c r="AU48" s="59"/>
      <c r="AV48" s="59"/>
      <c r="AW48" s="59"/>
      <c r="AX48" s="11"/>
      <c r="AY48" s="42"/>
      <c r="AZ48" s="79" t="s">
        <v>19</v>
      </c>
      <c r="BA48" s="80" t="s">
        <v>28</v>
      </c>
      <c r="BB48" s="79" t="s">
        <v>21</v>
      </c>
      <c r="BC48" s="80" t="s">
        <v>29</v>
      </c>
      <c r="BD48" s="79" t="s">
        <v>23</v>
      </c>
      <c r="BE48" s="2"/>
    </row>
    <row r="49" spans="1:58" s="59" customFormat="1" ht="7.5" customHeight="1" x14ac:dyDescent="0.25">
      <c r="A49" s="180"/>
      <c r="B49" s="56"/>
      <c r="H49" s="58"/>
      <c r="I49" s="60"/>
      <c r="J49" s="53"/>
      <c r="K49" s="54"/>
      <c r="L49" s="53"/>
      <c r="M49" s="54"/>
      <c r="N49" s="53"/>
      <c r="O49" s="64"/>
      <c r="P49" s="60"/>
      <c r="Q49"/>
      <c r="R49" s="52"/>
      <c r="S49" s="52"/>
      <c r="T49"/>
      <c r="U49"/>
      <c r="V49" s="58"/>
      <c r="W49" s="60"/>
      <c r="X49" s="52"/>
      <c r="Y49" s="52"/>
      <c r="Z49" s="52"/>
      <c r="AA49" s="52"/>
      <c r="AB49"/>
      <c r="AC49" s="58"/>
      <c r="AD49" s="64"/>
      <c r="AE49" s="61"/>
      <c r="AF49" s="61"/>
      <c r="AG49" s="61"/>
      <c r="AH49" s="61"/>
      <c r="AI49" s="61"/>
      <c r="AJ49" s="58"/>
      <c r="AK49" s="60"/>
      <c r="AL49" s="61"/>
      <c r="AM49" s="61"/>
      <c r="AN49" s="62"/>
      <c r="AO49" s="62"/>
      <c r="AP49" s="63"/>
      <c r="AQ49" s="64"/>
      <c r="AR49" s="60"/>
      <c r="AX49" s="11"/>
      <c r="AY49" s="60"/>
      <c r="BE49" s="2"/>
    </row>
    <row r="50" spans="1:58" s="59" customFormat="1" ht="27.75" customHeight="1" x14ac:dyDescent="0.25">
      <c r="A50" s="180"/>
      <c r="B50" s="56"/>
      <c r="H50" s="58"/>
      <c r="I50" s="60"/>
      <c r="J50" s="53"/>
      <c r="K50" s="54"/>
      <c r="L50" s="53"/>
      <c r="M50" s="54"/>
      <c r="N50" s="53"/>
      <c r="O50" s="64"/>
      <c r="P50" s="42"/>
      <c r="Q50"/>
      <c r="R50"/>
      <c r="S50"/>
      <c r="T50"/>
      <c r="U50"/>
      <c r="V50" s="12"/>
      <c r="W50" s="42"/>
      <c r="X50" s="53"/>
      <c r="Y50" s="54"/>
      <c r="Z50" s="53"/>
      <c r="AA50" s="54"/>
      <c r="AB50" s="53"/>
      <c r="AC50" s="12"/>
      <c r="AD50" s="43"/>
      <c r="AE50" s="166" t="s">
        <v>69</v>
      </c>
      <c r="AF50" s="166"/>
      <c r="AG50" s="166"/>
      <c r="AH50" s="166"/>
      <c r="AI50" s="166"/>
      <c r="AJ50" s="12"/>
      <c r="AK50" s="42"/>
      <c r="AL50" s="166" t="s">
        <v>70</v>
      </c>
      <c r="AM50" s="166"/>
      <c r="AN50" s="166"/>
      <c r="AO50" s="166"/>
      <c r="AP50" s="166"/>
      <c r="AQ50" s="43"/>
      <c r="AR50" s="42"/>
      <c r="AS50" s="166" t="s">
        <v>71</v>
      </c>
      <c r="AT50" s="166"/>
      <c r="AU50" s="166"/>
      <c r="AV50" s="166"/>
      <c r="AW50" s="166"/>
      <c r="AX50" s="11"/>
      <c r="AY50" s="60"/>
      <c r="BE50" s="2"/>
    </row>
    <row r="51" spans="1:58" s="59" customFormat="1" ht="15" customHeight="1" x14ac:dyDescent="0.25">
      <c r="A51" s="180"/>
      <c r="B51" s="56"/>
      <c r="H51" s="58"/>
      <c r="I51" s="60"/>
      <c r="J51" s="53"/>
      <c r="K51" s="54"/>
      <c r="L51" s="53"/>
      <c r="M51" s="54"/>
      <c r="N51" s="53"/>
      <c r="O51" s="64"/>
      <c r="P51" s="42"/>
      <c r="Q51"/>
      <c r="R51"/>
      <c r="S51"/>
      <c r="T51"/>
      <c r="U51"/>
      <c r="V51" s="12"/>
      <c r="W51" s="42"/>
      <c r="X51" s="53"/>
      <c r="Y51" s="54"/>
      <c r="Z51" s="53"/>
      <c r="AA51" s="54"/>
      <c r="AB51" s="53"/>
      <c r="AC51" s="12"/>
      <c r="AD51" s="43"/>
      <c r="AE51" s="77">
        <v>2</v>
      </c>
      <c r="AF51" s="77"/>
      <c r="AG51" s="77"/>
      <c r="AH51" s="77"/>
      <c r="AI51" s="78">
        <v>96</v>
      </c>
      <c r="AJ51" s="12"/>
      <c r="AK51" s="42"/>
      <c r="AL51" s="77">
        <v>5</v>
      </c>
      <c r="AM51" s="88"/>
      <c r="AN51" s="88"/>
      <c r="AO51" s="89"/>
      <c r="AP51" s="90">
        <f>AL51*48</f>
        <v>240</v>
      </c>
      <c r="AQ51" s="43"/>
      <c r="AR51" s="42"/>
      <c r="AS51" s="77">
        <v>5</v>
      </c>
      <c r="AT51" s="88"/>
      <c r="AU51" s="88"/>
      <c r="AV51" s="88"/>
      <c r="AW51" s="90">
        <f>AS51*48</f>
        <v>240</v>
      </c>
      <c r="AX51" s="11"/>
      <c r="AY51" s="60"/>
      <c r="BE51" s="2"/>
    </row>
    <row r="52" spans="1:58" s="59" customFormat="1" ht="15" customHeight="1" x14ac:dyDescent="0.25">
      <c r="A52" s="180"/>
      <c r="B52" s="56"/>
      <c r="H52" s="58"/>
      <c r="I52" s="60"/>
      <c r="J52" s="53"/>
      <c r="K52" s="54"/>
      <c r="L52" s="53"/>
      <c r="M52" s="54"/>
      <c r="N52" s="53"/>
      <c r="O52" s="64"/>
      <c r="P52" s="42"/>
      <c r="Q52"/>
      <c r="R52"/>
      <c r="S52"/>
      <c r="T52"/>
      <c r="U52"/>
      <c r="V52" s="12"/>
      <c r="W52" s="42"/>
      <c r="X52" s="53"/>
      <c r="Y52" s="54"/>
      <c r="Z52" s="53"/>
      <c r="AA52" s="54"/>
      <c r="AB52" s="53"/>
      <c r="AC52" s="12"/>
      <c r="AD52" s="43"/>
      <c r="AE52" s="79" t="s">
        <v>19</v>
      </c>
      <c r="AF52" s="80" t="s">
        <v>28</v>
      </c>
      <c r="AG52" s="79" t="s">
        <v>21</v>
      </c>
      <c r="AH52" s="80" t="s">
        <v>29</v>
      </c>
      <c r="AI52" s="79" t="s">
        <v>23</v>
      </c>
      <c r="AJ52" s="12"/>
      <c r="AK52" s="42"/>
      <c r="AL52" s="79" t="s">
        <v>19</v>
      </c>
      <c r="AM52" s="80" t="s">
        <v>28</v>
      </c>
      <c r="AN52" s="79" t="s">
        <v>21</v>
      </c>
      <c r="AO52" s="80" t="s">
        <v>29</v>
      </c>
      <c r="AP52" s="79" t="s">
        <v>23</v>
      </c>
      <c r="AQ52" s="43"/>
      <c r="AR52" s="42"/>
      <c r="AS52" s="79" t="s">
        <v>19</v>
      </c>
      <c r="AT52" s="80" t="s">
        <v>28</v>
      </c>
      <c r="AU52" s="79" t="s">
        <v>21</v>
      </c>
      <c r="AV52" s="80" t="s">
        <v>29</v>
      </c>
      <c r="AW52" s="79" t="s">
        <v>23</v>
      </c>
      <c r="AX52" s="11"/>
      <c r="AY52" s="60"/>
      <c r="BE52" s="2"/>
    </row>
    <row r="53" spans="1:58" ht="7.5" customHeight="1" thickBot="1" x14ac:dyDescent="0.3">
      <c r="A53" s="180"/>
      <c r="B53" s="10"/>
      <c r="H53" s="2"/>
      <c r="I53" s="10"/>
      <c r="O53" s="21"/>
      <c r="P53" s="10"/>
      <c r="V53" s="2"/>
      <c r="W53" s="10"/>
      <c r="AC53" s="2"/>
      <c r="AD53" s="21"/>
      <c r="AE53" s="1"/>
      <c r="AF53" s="1"/>
      <c r="AG53" s="1"/>
      <c r="AH53" s="1"/>
      <c r="AI53" s="1"/>
      <c r="AJ53" s="2"/>
      <c r="AK53" s="10"/>
      <c r="AQ53" s="21"/>
      <c r="AR53" s="10"/>
      <c r="AX53" s="11"/>
      <c r="AY53" s="10"/>
      <c r="BE53" s="2"/>
    </row>
    <row r="54" spans="1:58" ht="25.5" customHeight="1" x14ac:dyDescent="0.25">
      <c r="A54" s="181" t="s">
        <v>72</v>
      </c>
      <c r="B54" s="44"/>
      <c r="C54" s="45"/>
      <c r="D54" s="45"/>
      <c r="E54" s="45"/>
      <c r="F54" s="45"/>
      <c r="G54" s="45"/>
      <c r="H54" s="46"/>
      <c r="I54" s="44"/>
      <c r="J54" s="179" t="s">
        <v>73</v>
      </c>
      <c r="K54" s="179"/>
      <c r="L54" s="179"/>
      <c r="M54" s="179"/>
      <c r="N54" s="179"/>
      <c r="O54" s="47"/>
      <c r="P54" s="44"/>
      <c r="Q54" s="178" t="s">
        <v>74</v>
      </c>
      <c r="R54" s="178"/>
      <c r="S54" s="178"/>
      <c r="T54" s="178"/>
      <c r="U54" s="178"/>
      <c r="V54" s="46"/>
      <c r="W54" s="44"/>
      <c r="X54" s="45"/>
      <c r="Y54" s="45"/>
      <c r="Z54" s="45"/>
      <c r="AA54" s="45"/>
      <c r="AB54" s="45"/>
      <c r="AC54" s="127"/>
      <c r="AD54" s="44"/>
      <c r="AE54" s="45"/>
      <c r="AF54" s="45"/>
      <c r="AG54" s="45"/>
      <c r="AH54" s="45"/>
      <c r="AI54" s="45"/>
      <c r="AJ54" s="46"/>
      <c r="AK54" s="44"/>
      <c r="AL54" s="45"/>
      <c r="AM54" s="45"/>
      <c r="AN54" s="45"/>
      <c r="AO54" s="45"/>
      <c r="AP54" s="45"/>
      <c r="AQ54" s="46"/>
      <c r="AR54" s="44"/>
      <c r="AS54" s="45"/>
      <c r="AT54" s="45"/>
      <c r="AU54" s="45"/>
      <c r="AV54" s="45"/>
      <c r="AW54" s="45"/>
      <c r="AX54" s="46"/>
      <c r="AY54" s="44"/>
      <c r="AZ54" s="178" t="s">
        <v>72</v>
      </c>
      <c r="BA54" s="178"/>
      <c r="BB54" s="178"/>
      <c r="BC54" s="178"/>
      <c r="BD54" s="178"/>
      <c r="BE54" s="46"/>
    </row>
    <row r="55" spans="1:58" ht="16.5" customHeight="1" x14ac:dyDescent="0.25">
      <c r="A55" s="182"/>
      <c r="B55" s="10"/>
      <c r="H55" s="2"/>
      <c r="I55" s="10"/>
      <c r="J55" s="91">
        <v>2</v>
      </c>
      <c r="K55" s="91">
        <v>36</v>
      </c>
      <c r="L55" s="91">
        <v>20</v>
      </c>
      <c r="M55" s="91">
        <v>40</v>
      </c>
      <c r="N55" s="91">
        <f>J55*48</f>
        <v>96</v>
      </c>
      <c r="O55" s="21"/>
      <c r="P55" s="10"/>
      <c r="Q55" s="91">
        <v>2</v>
      </c>
      <c r="R55" s="91">
        <v>36</v>
      </c>
      <c r="S55" s="91">
        <v>42</v>
      </c>
      <c r="T55" s="91">
        <v>18</v>
      </c>
      <c r="U55" s="91">
        <f>Q55*48</f>
        <v>96</v>
      </c>
      <c r="V55" s="2"/>
      <c r="W55" s="10"/>
      <c r="AC55" s="16"/>
      <c r="AD55" s="10"/>
      <c r="AJ55" s="2"/>
      <c r="AK55" s="10"/>
      <c r="AQ55" s="2"/>
      <c r="AR55" s="10"/>
      <c r="AX55" s="2"/>
      <c r="AY55" s="10"/>
      <c r="AZ55" s="91">
        <v>5</v>
      </c>
      <c r="BA55" s="91">
        <v>90</v>
      </c>
      <c r="BB55" s="91">
        <v>60</v>
      </c>
      <c r="BC55" s="91">
        <v>90</v>
      </c>
      <c r="BD55" s="91">
        <f>AZ55*48</f>
        <v>240</v>
      </c>
      <c r="BE55" s="2"/>
    </row>
    <row r="56" spans="1:58" ht="27" customHeight="1" x14ac:dyDescent="0.25">
      <c r="A56" s="182"/>
      <c r="B56" s="10"/>
      <c r="H56" s="2"/>
      <c r="I56" s="10"/>
      <c r="J56" s="91" t="s">
        <v>19</v>
      </c>
      <c r="K56" s="91" t="s">
        <v>20</v>
      </c>
      <c r="L56" s="91" t="s">
        <v>21</v>
      </c>
      <c r="M56" s="91" t="s">
        <v>22</v>
      </c>
      <c r="N56" s="91" t="s">
        <v>23</v>
      </c>
      <c r="O56" s="21"/>
      <c r="P56" s="10"/>
      <c r="Q56" s="91" t="s">
        <v>19</v>
      </c>
      <c r="R56" s="91" t="s">
        <v>20</v>
      </c>
      <c r="S56" s="91" t="s">
        <v>21</v>
      </c>
      <c r="T56" s="91" t="s">
        <v>22</v>
      </c>
      <c r="U56" s="91" t="s">
        <v>23</v>
      </c>
      <c r="V56" s="2"/>
      <c r="W56" s="10"/>
      <c r="AC56" s="16"/>
      <c r="AD56" s="10"/>
      <c r="AJ56" s="2"/>
      <c r="AK56" s="10"/>
      <c r="AQ56" s="2"/>
      <c r="AR56" s="10"/>
      <c r="AX56" s="2"/>
      <c r="AY56" s="10"/>
      <c r="AZ56" s="91" t="s">
        <v>19</v>
      </c>
      <c r="BA56" s="91" t="s">
        <v>20</v>
      </c>
      <c r="BB56" s="91" t="s">
        <v>21</v>
      </c>
      <c r="BC56" s="91" t="s">
        <v>22</v>
      </c>
      <c r="BD56" s="91" t="s">
        <v>23</v>
      </c>
      <c r="BE56" s="2"/>
    </row>
    <row r="57" spans="1:58" ht="5.25" customHeight="1" thickBot="1" x14ac:dyDescent="0.3">
      <c r="A57" s="183"/>
      <c r="B57" s="38"/>
      <c r="C57" s="48"/>
      <c r="D57" s="48"/>
      <c r="E57" s="48"/>
      <c r="F57" s="48"/>
      <c r="G57" s="48"/>
      <c r="H57" s="49"/>
      <c r="I57" s="38"/>
      <c r="J57" s="48"/>
      <c r="K57" s="48"/>
      <c r="L57" s="48"/>
      <c r="M57" s="48"/>
      <c r="N57" s="48"/>
      <c r="O57" s="69"/>
      <c r="P57" s="38"/>
      <c r="Q57" s="48"/>
      <c r="R57" s="48"/>
      <c r="S57" s="48"/>
      <c r="T57" s="48"/>
      <c r="U57" s="48"/>
      <c r="V57" s="49"/>
      <c r="W57" s="38"/>
      <c r="X57" s="48"/>
      <c r="Y57" s="48"/>
      <c r="Z57" s="48"/>
      <c r="AA57" s="48"/>
      <c r="AB57" s="48"/>
      <c r="AC57" s="49"/>
      <c r="AD57" s="38"/>
      <c r="AE57" s="39"/>
      <c r="AF57" s="39"/>
      <c r="AG57" s="39"/>
      <c r="AH57" s="39"/>
      <c r="AI57" s="39"/>
      <c r="AJ57" s="49"/>
      <c r="AK57" s="38"/>
      <c r="AL57" s="48"/>
      <c r="AM57" s="48"/>
      <c r="AN57" s="48"/>
      <c r="AO57" s="48"/>
      <c r="AP57" s="48"/>
      <c r="AQ57" s="49"/>
      <c r="AR57" s="38"/>
      <c r="AS57" s="48"/>
      <c r="AT57" s="48"/>
      <c r="AU57" s="48"/>
      <c r="AV57" s="48"/>
      <c r="AW57" s="48"/>
      <c r="AX57" s="49"/>
      <c r="AY57" s="38"/>
      <c r="AZ57" s="48"/>
      <c r="BA57" s="48"/>
      <c r="BB57" s="48"/>
      <c r="BC57" s="48"/>
      <c r="BD57" s="48"/>
      <c r="BE57" s="49"/>
    </row>
    <row r="58" spans="1:58" ht="8.25" customHeight="1" thickBot="1" x14ac:dyDescent="0.3">
      <c r="A58" s="177" t="s">
        <v>75</v>
      </c>
      <c r="B58" s="10"/>
      <c r="C58" s="21"/>
      <c r="D58" s="21"/>
      <c r="E58" s="21"/>
      <c r="F58" s="21"/>
      <c r="G58" s="21"/>
      <c r="H58" s="2"/>
      <c r="I58" s="10"/>
      <c r="J58" s="21"/>
      <c r="K58" s="21"/>
      <c r="L58" s="21"/>
      <c r="M58" s="21"/>
      <c r="N58" s="21"/>
      <c r="O58" s="2"/>
      <c r="P58" s="10"/>
      <c r="Q58" s="21"/>
      <c r="R58" s="21"/>
      <c r="S58" s="21"/>
      <c r="T58" s="21"/>
      <c r="U58" s="21"/>
      <c r="V58" s="2"/>
      <c r="W58" s="10"/>
      <c r="X58" s="21"/>
      <c r="Y58" s="21"/>
      <c r="Z58" s="21"/>
      <c r="AA58" s="21"/>
      <c r="AB58" s="21"/>
      <c r="AC58" s="2"/>
      <c r="AD58" s="21"/>
      <c r="AE58" s="21"/>
      <c r="AF58" s="21"/>
      <c r="AG58" s="21"/>
      <c r="AH58" s="21"/>
      <c r="AI58" s="21"/>
      <c r="AJ58" s="2"/>
      <c r="AK58" s="10"/>
      <c r="AL58" s="21"/>
      <c r="AM58" s="21"/>
      <c r="AN58" s="21"/>
      <c r="AO58" s="21"/>
      <c r="AP58" s="21"/>
      <c r="AQ58" s="21"/>
      <c r="AR58" s="10"/>
      <c r="AS58" s="21"/>
      <c r="AT58" s="21"/>
      <c r="AU58" s="21"/>
      <c r="AV58" s="21"/>
      <c r="AW58" s="21"/>
      <c r="AX58" s="2"/>
      <c r="AY58" s="10"/>
      <c r="AZ58" s="21"/>
      <c r="BA58" s="21"/>
      <c r="BB58" s="21"/>
      <c r="BC58" s="21"/>
      <c r="BD58" s="21"/>
      <c r="BE58" s="2"/>
    </row>
    <row r="59" spans="1:58" x14ac:dyDescent="0.25">
      <c r="A59" s="177"/>
      <c r="B59" s="10"/>
      <c r="C59" s="157" t="s">
        <v>76</v>
      </c>
      <c r="D59" s="157"/>
      <c r="E59" s="157"/>
      <c r="F59" s="157"/>
      <c r="G59" s="157"/>
      <c r="H59" s="2"/>
      <c r="I59" s="10"/>
      <c r="J59" s="157" t="s">
        <v>77</v>
      </c>
      <c r="K59" s="157"/>
      <c r="L59" s="157"/>
      <c r="M59" s="157"/>
      <c r="N59" s="157"/>
      <c r="O59" s="16"/>
      <c r="P59" s="10"/>
      <c r="Q59" s="157" t="s">
        <v>78</v>
      </c>
      <c r="R59" s="157"/>
      <c r="S59" s="157"/>
      <c r="T59" s="157"/>
      <c r="U59" s="157"/>
      <c r="V59" s="16"/>
      <c r="W59" s="10"/>
      <c r="X59" s="157" t="s">
        <v>79</v>
      </c>
      <c r="Y59" s="157"/>
      <c r="Z59" s="157"/>
      <c r="AA59" s="157"/>
      <c r="AB59" s="157"/>
      <c r="AC59" s="50"/>
      <c r="AE59" s="157" t="s">
        <v>80</v>
      </c>
      <c r="AF59" s="157"/>
      <c r="AG59" s="157"/>
      <c r="AH59" s="157"/>
      <c r="AI59" s="157"/>
      <c r="AJ59" s="2"/>
      <c r="AK59" s="10"/>
      <c r="AL59" s="157" t="s">
        <v>81</v>
      </c>
      <c r="AM59" s="157"/>
      <c r="AN59" s="157"/>
      <c r="AO59" s="157"/>
      <c r="AP59" s="157"/>
      <c r="AQ59" s="21"/>
      <c r="AR59" s="10"/>
      <c r="AS59" s="157" t="s">
        <v>82</v>
      </c>
      <c r="AT59" s="157"/>
      <c r="AU59" s="157"/>
      <c r="AV59" s="157"/>
      <c r="AW59" s="157"/>
      <c r="AX59" s="16"/>
      <c r="AY59" s="10"/>
      <c r="BE59" s="16"/>
    </row>
    <row r="60" spans="1:58" ht="15" customHeight="1" x14ac:dyDescent="0.25">
      <c r="A60" s="177"/>
      <c r="B60" s="10"/>
      <c r="C60" s="85">
        <v>1</v>
      </c>
      <c r="D60" s="85">
        <v>18</v>
      </c>
      <c r="E60" s="85">
        <v>16</v>
      </c>
      <c r="F60" s="85">
        <v>14</v>
      </c>
      <c r="G60" s="85">
        <f>C60*48</f>
        <v>48</v>
      </c>
      <c r="H60" s="2"/>
      <c r="I60" s="10"/>
      <c r="J60" s="85">
        <v>1</v>
      </c>
      <c r="K60" s="85">
        <v>18</v>
      </c>
      <c r="L60" s="85">
        <v>16</v>
      </c>
      <c r="M60" s="85">
        <v>14</v>
      </c>
      <c r="N60" s="85">
        <f>J60*48</f>
        <v>48</v>
      </c>
      <c r="O60" s="16"/>
      <c r="P60" s="10"/>
      <c r="Q60" s="85">
        <v>1</v>
      </c>
      <c r="R60" s="85">
        <v>18</v>
      </c>
      <c r="S60" s="85">
        <v>16</v>
      </c>
      <c r="T60" s="85">
        <v>14</v>
      </c>
      <c r="U60" s="85">
        <f>Q60*48</f>
        <v>48</v>
      </c>
      <c r="V60" s="16"/>
      <c r="W60" s="10"/>
      <c r="X60" s="85">
        <v>1</v>
      </c>
      <c r="Y60" s="85">
        <v>18</v>
      </c>
      <c r="Z60" s="85">
        <v>16</v>
      </c>
      <c r="AA60" s="85">
        <v>14</v>
      </c>
      <c r="AB60" s="85">
        <f>X60*48</f>
        <v>48</v>
      </c>
      <c r="AC60" s="50"/>
      <c r="AE60" s="85">
        <v>1</v>
      </c>
      <c r="AF60" s="85">
        <v>18</v>
      </c>
      <c r="AG60" s="85">
        <v>12</v>
      </c>
      <c r="AH60" s="85">
        <v>18</v>
      </c>
      <c r="AI60" s="85">
        <f>AE60*48</f>
        <v>48</v>
      </c>
      <c r="AJ60" s="2"/>
      <c r="AK60" s="10"/>
      <c r="AL60" s="85">
        <v>1</v>
      </c>
      <c r="AM60" s="85">
        <v>18</v>
      </c>
      <c r="AN60" s="85">
        <v>12</v>
      </c>
      <c r="AO60" s="85">
        <v>18</v>
      </c>
      <c r="AP60" s="85">
        <f>AL60*48</f>
        <v>48</v>
      </c>
      <c r="AQ60" s="21"/>
      <c r="AR60" s="10"/>
      <c r="AS60" s="85">
        <v>1</v>
      </c>
      <c r="AT60" s="85">
        <v>18</v>
      </c>
      <c r="AU60" s="85">
        <v>12</v>
      </c>
      <c r="AV60" s="85">
        <v>18</v>
      </c>
      <c r="AW60" s="85">
        <f>AS60*48</f>
        <v>48</v>
      </c>
      <c r="AX60" s="16"/>
      <c r="AY60" s="10"/>
      <c r="BE60" s="16"/>
    </row>
    <row r="61" spans="1:58" ht="15" customHeight="1" x14ac:dyDescent="0.25">
      <c r="A61" s="177"/>
      <c r="B61" s="10"/>
      <c r="C61" s="85" t="s">
        <v>19</v>
      </c>
      <c r="D61" s="85" t="s">
        <v>20</v>
      </c>
      <c r="E61" s="85" t="s">
        <v>21</v>
      </c>
      <c r="F61" s="85" t="s">
        <v>29</v>
      </c>
      <c r="G61" s="85" t="s">
        <v>23</v>
      </c>
      <c r="H61" s="2"/>
      <c r="I61" s="10"/>
      <c r="J61" s="85" t="s">
        <v>19</v>
      </c>
      <c r="K61" s="85" t="s">
        <v>20</v>
      </c>
      <c r="L61" s="85" t="s">
        <v>21</v>
      </c>
      <c r="M61" s="85" t="s">
        <v>29</v>
      </c>
      <c r="N61" s="85" t="s">
        <v>23</v>
      </c>
      <c r="O61" s="16"/>
      <c r="P61" s="10"/>
      <c r="Q61" s="85" t="s">
        <v>19</v>
      </c>
      <c r="R61" s="85" t="s">
        <v>20</v>
      </c>
      <c r="S61" s="85" t="s">
        <v>21</v>
      </c>
      <c r="T61" s="85" t="s">
        <v>29</v>
      </c>
      <c r="U61" s="85" t="s">
        <v>23</v>
      </c>
      <c r="V61" s="16"/>
      <c r="W61" s="10"/>
      <c r="X61" s="85" t="s">
        <v>19</v>
      </c>
      <c r="Y61" s="85" t="s">
        <v>20</v>
      </c>
      <c r="Z61" s="85" t="s">
        <v>21</v>
      </c>
      <c r="AA61" s="85" t="s">
        <v>29</v>
      </c>
      <c r="AB61" s="85" t="s">
        <v>23</v>
      </c>
      <c r="AC61" s="50"/>
      <c r="AE61" s="85" t="s">
        <v>19</v>
      </c>
      <c r="AF61" s="85" t="s">
        <v>20</v>
      </c>
      <c r="AG61" s="85" t="s">
        <v>21</v>
      </c>
      <c r="AH61" s="85" t="s">
        <v>29</v>
      </c>
      <c r="AI61" s="85" t="s">
        <v>23</v>
      </c>
      <c r="AJ61" s="2"/>
      <c r="AK61" s="10"/>
      <c r="AL61" s="85" t="s">
        <v>19</v>
      </c>
      <c r="AM61" s="85" t="s">
        <v>20</v>
      </c>
      <c r="AN61" s="85" t="s">
        <v>21</v>
      </c>
      <c r="AO61" s="85" t="s">
        <v>29</v>
      </c>
      <c r="AP61" s="85" t="s">
        <v>23</v>
      </c>
      <c r="AQ61" s="21"/>
      <c r="AR61" s="10"/>
      <c r="AS61" s="85" t="s">
        <v>19</v>
      </c>
      <c r="AT61" s="85" t="s">
        <v>20</v>
      </c>
      <c r="AU61" s="85" t="s">
        <v>21</v>
      </c>
      <c r="AV61" s="85" t="s">
        <v>29</v>
      </c>
      <c r="AW61" s="85" t="s">
        <v>23</v>
      </c>
      <c r="AX61" s="16"/>
      <c r="AY61" s="10"/>
      <c r="BE61" s="16"/>
    </row>
    <row r="62" spans="1:58" ht="6" customHeight="1" thickBot="1" x14ac:dyDescent="0.3">
      <c r="A62" s="177"/>
      <c r="B62" s="10"/>
      <c r="C62" s="18"/>
      <c r="D62" s="18"/>
      <c r="E62" s="18"/>
      <c r="F62" s="18"/>
      <c r="G62" s="18"/>
      <c r="H62" s="2"/>
      <c r="I62" s="10"/>
      <c r="J62" s="18"/>
      <c r="K62" s="18"/>
      <c r="L62" s="18"/>
      <c r="M62" s="18"/>
      <c r="N62" s="18"/>
      <c r="O62" s="16"/>
      <c r="P62" s="10"/>
      <c r="V62" s="16"/>
      <c r="W62" s="10"/>
      <c r="AC62" s="50"/>
      <c r="AJ62" s="16"/>
      <c r="AK62" s="10"/>
      <c r="AL62" s="18"/>
      <c r="AM62" s="18"/>
      <c r="AN62" s="18"/>
      <c r="AO62" s="18"/>
      <c r="AP62" s="18"/>
      <c r="AQ62" s="18"/>
      <c r="AR62" s="10"/>
      <c r="AX62" s="16"/>
      <c r="AY62" s="10"/>
      <c r="BE62" s="16"/>
    </row>
    <row r="63" spans="1:58" ht="18.75" customHeight="1" x14ac:dyDescent="0.25">
      <c r="A63" s="97" t="s">
        <v>83</v>
      </c>
      <c r="B63" s="128">
        <f>SUM(G5,G9,G47,G18,G22,G35,G39,G60,G14)</f>
        <v>900</v>
      </c>
      <c r="C63" s="129"/>
      <c r="D63" s="129"/>
      <c r="E63" s="129"/>
      <c r="F63" s="129"/>
      <c r="G63" s="129"/>
      <c r="H63" s="144"/>
      <c r="I63" s="128">
        <f>SUM(N18,N47,N35,N39,N5,N60,N55,N26,N22)</f>
        <v>900</v>
      </c>
      <c r="J63" s="129"/>
      <c r="K63" s="129"/>
      <c r="L63" s="129"/>
      <c r="M63" s="129"/>
      <c r="N63" s="129"/>
      <c r="O63" s="144"/>
      <c r="P63" s="128">
        <f>SUM(U22,U30,U18,U47,U14,U60,U5,U26,U55)</f>
        <v>900</v>
      </c>
      <c r="Q63" s="129"/>
      <c r="R63" s="129"/>
      <c r="S63" s="129"/>
      <c r="T63" s="129"/>
      <c r="U63" s="129"/>
      <c r="V63" s="144"/>
      <c r="W63" s="128">
        <f>AB60+AB47+AB43+AB39+AB35+AB30+AB26+AB22+AB5</f>
        <v>900</v>
      </c>
      <c r="X63" s="129"/>
      <c r="Y63" s="129"/>
      <c r="Z63" s="129"/>
      <c r="AA63" s="129"/>
      <c r="AB63" s="129"/>
      <c r="AC63" s="129"/>
      <c r="AD63" s="145">
        <f>SUM(AI51,AI39,AI35,AI26,AI47,AI43,AI60,AI5,AI22)</f>
        <v>900</v>
      </c>
      <c r="AE63" s="146"/>
      <c r="AF63" s="146"/>
      <c r="AG63" s="146"/>
      <c r="AH63" s="146"/>
      <c r="AI63" s="146"/>
      <c r="AJ63" s="146"/>
      <c r="AK63" s="147">
        <f>AP60+AP51+AP43+AP39+AP35+AP22+AP5</f>
        <v>900</v>
      </c>
      <c r="AL63" s="129"/>
      <c r="AM63" s="129"/>
      <c r="AN63" s="129"/>
      <c r="AO63" s="129"/>
      <c r="AP63" s="129"/>
      <c r="AQ63" s="130"/>
      <c r="AR63" s="129">
        <f>AW60+AW51+AW39+AW26+AW18+AW5</f>
        <v>900</v>
      </c>
      <c r="AS63" s="129"/>
      <c r="AT63" s="129"/>
      <c r="AU63" s="129"/>
      <c r="AV63" s="129"/>
      <c r="AW63" s="129"/>
      <c r="AX63" s="144"/>
      <c r="AY63" s="128">
        <f>BD55+BD47+BD43+BD35</f>
        <v>900</v>
      </c>
      <c r="AZ63" s="129"/>
      <c r="BA63" s="129"/>
      <c r="BB63" s="129"/>
      <c r="BC63" s="129"/>
      <c r="BD63" s="129"/>
      <c r="BE63" s="130"/>
      <c r="BF63" s="65">
        <f>SUM(B63:BE63)</f>
        <v>7200</v>
      </c>
    </row>
    <row r="64" spans="1:58" ht="18.75" customHeight="1" x14ac:dyDescent="0.25">
      <c r="A64" s="98" t="s">
        <v>84</v>
      </c>
      <c r="B64" s="139">
        <f>C47+C18+C5+C22+C39+C9+C35+C60+C14</f>
        <v>18.75</v>
      </c>
      <c r="C64" s="131"/>
      <c r="D64" s="131"/>
      <c r="E64" s="131"/>
      <c r="F64" s="131"/>
      <c r="G64" s="131"/>
      <c r="H64" s="132"/>
      <c r="I64" s="139">
        <f>J47+J35+J5+J39+J18+J60+J55+J26+J22</f>
        <v>18.75</v>
      </c>
      <c r="J64" s="131"/>
      <c r="K64" s="131"/>
      <c r="L64" s="131"/>
      <c r="M64" s="131"/>
      <c r="N64" s="131"/>
      <c r="O64" s="132"/>
      <c r="P64" s="139">
        <f>Q5+Q18+Q47+Q14+Q30+Q60+Q22+Q26+Q55</f>
        <v>18.75</v>
      </c>
      <c r="Q64" s="131"/>
      <c r="R64" s="131"/>
      <c r="S64" s="131"/>
      <c r="T64" s="131"/>
      <c r="U64" s="131"/>
      <c r="V64" s="132"/>
      <c r="W64" s="139">
        <f>X60+X47+X43+X39+X35+X30+X26+X22+X5</f>
        <v>18.75</v>
      </c>
      <c r="X64" s="131"/>
      <c r="Y64" s="131"/>
      <c r="Z64" s="131"/>
      <c r="AA64" s="131"/>
      <c r="AB64" s="131"/>
      <c r="AC64" s="131"/>
      <c r="AD64" s="140">
        <f>AE47+AE51+AE35+AE26+AE39+AE43+AE5+AE60+AE22</f>
        <v>18.75</v>
      </c>
      <c r="AE64" s="141"/>
      <c r="AF64" s="141"/>
      <c r="AG64" s="141"/>
      <c r="AH64" s="141"/>
      <c r="AI64" s="141"/>
      <c r="AJ64" s="141"/>
      <c r="AK64" s="142">
        <f>AL39+AL35+AL5+AL60+AL51+AL43+AL22</f>
        <v>18.75</v>
      </c>
      <c r="AL64" s="131"/>
      <c r="AM64" s="131"/>
      <c r="AN64" s="131"/>
      <c r="AO64" s="131"/>
      <c r="AP64" s="131"/>
      <c r="AQ64" s="134"/>
      <c r="AR64" s="143">
        <f>AS60+AS51+AS39+AS26+AS18+AS5</f>
        <v>18.75</v>
      </c>
      <c r="AS64" s="131"/>
      <c r="AT64" s="131"/>
      <c r="AU64" s="131"/>
      <c r="AV64" s="131"/>
      <c r="AW64" s="131"/>
      <c r="AX64" s="132"/>
      <c r="AY64" s="139">
        <f>AZ55+AZ47+AZ43+AZ35</f>
        <v>18.75</v>
      </c>
      <c r="AZ64" s="131"/>
      <c r="BA64" s="131"/>
      <c r="BB64" s="131"/>
      <c r="BC64" s="131"/>
      <c r="BD64" s="131"/>
      <c r="BE64" s="134"/>
      <c r="BF64" s="65">
        <f>SUM(B64:BE64)</f>
        <v>150</v>
      </c>
    </row>
    <row r="65" spans="1:58" ht="22.5" customHeight="1" x14ac:dyDescent="0.25">
      <c r="A65" s="98" t="s">
        <v>85</v>
      </c>
      <c r="B65" s="133">
        <f>D5+D9+D47+D18+D22+D35+D39+D60+D14</f>
        <v>378</v>
      </c>
      <c r="C65" s="131"/>
      <c r="D65" s="131"/>
      <c r="E65" s="131"/>
      <c r="F65" s="131"/>
      <c r="G65" s="131"/>
      <c r="H65" s="132"/>
      <c r="I65" s="133">
        <f>K18+K47+K35+K39+K5+K60+K55+K22+K26</f>
        <v>414</v>
      </c>
      <c r="J65" s="131"/>
      <c r="K65" s="131"/>
      <c r="L65" s="131"/>
      <c r="M65" s="131"/>
      <c r="N65" s="131"/>
      <c r="O65" s="132"/>
      <c r="P65" s="135">
        <f>R18+R47+R30+R14+R5+R60+R22+R26+R55</f>
        <v>414</v>
      </c>
      <c r="Q65" s="136"/>
      <c r="R65" s="136"/>
      <c r="S65" s="136"/>
      <c r="T65" s="136"/>
      <c r="U65" s="136"/>
      <c r="V65" s="137"/>
      <c r="W65" s="133">
        <f>Y35+Y43+Y39+Y22+Y5+Y47+Y60+Y30+Y26</f>
        <v>396</v>
      </c>
      <c r="X65" s="131"/>
      <c r="Y65" s="131"/>
      <c r="Z65" s="131"/>
      <c r="AA65" s="131"/>
      <c r="AB65" s="131"/>
      <c r="AC65" s="131"/>
      <c r="AD65" s="133">
        <f>AF26+AF35+AF43+AF39+AF47+AF60+AF5+AF22</f>
        <v>342</v>
      </c>
      <c r="AE65" s="131"/>
      <c r="AF65" s="131"/>
      <c r="AG65" s="131"/>
      <c r="AH65" s="131"/>
      <c r="AI65" s="131"/>
      <c r="AJ65" s="131"/>
      <c r="AK65" s="138">
        <f>AM39+AM35+AM5+AM60+AM43+AM22</f>
        <v>270</v>
      </c>
      <c r="AL65" s="131"/>
      <c r="AM65" s="131"/>
      <c r="AN65" s="131"/>
      <c r="AO65" s="131"/>
      <c r="AP65" s="131"/>
      <c r="AQ65" s="134"/>
      <c r="AR65" s="131">
        <f>AT39+AT5+AT60+AT18+AT26</f>
        <v>252</v>
      </c>
      <c r="AS65" s="131"/>
      <c r="AT65" s="131"/>
      <c r="AU65" s="131"/>
      <c r="AV65" s="131"/>
      <c r="AW65" s="131"/>
      <c r="AX65" s="132"/>
      <c r="AY65" s="133">
        <f>BA55+BA47+BA43+BA35</f>
        <v>342</v>
      </c>
      <c r="AZ65" s="131"/>
      <c r="BA65" s="131"/>
      <c r="BB65" s="131"/>
      <c r="BC65" s="131"/>
      <c r="BD65" s="131"/>
      <c r="BE65" s="134"/>
      <c r="BF65" s="65">
        <f>SUM(B65:BE65)</f>
        <v>2808</v>
      </c>
    </row>
    <row r="66" spans="1:58" ht="20.25" customHeight="1" x14ac:dyDescent="0.25">
      <c r="A66" s="98" t="s">
        <v>86</v>
      </c>
      <c r="B66" s="133">
        <f>E5+E9+E47+E18+E22+E35+E39+E60+E14</f>
        <v>266</v>
      </c>
      <c r="C66" s="131"/>
      <c r="D66" s="131"/>
      <c r="E66" s="131"/>
      <c r="F66" s="131"/>
      <c r="G66" s="131"/>
      <c r="H66" s="132"/>
      <c r="I66" s="133">
        <f>L18+L47+L35+L39+AG22+Z30+L5+L60+L55</f>
        <v>224</v>
      </c>
      <c r="J66" s="131"/>
      <c r="K66" s="131"/>
      <c r="L66" s="131"/>
      <c r="M66" s="131"/>
      <c r="N66" s="131"/>
      <c r="O66" s="132"/>
      <c r="P66" s="133">
        <f>S18+S47+S30+S14+S60+S22+S5+S26+S55</f>
        <v>244</v>
      </c>
      <c r="Q66" s="131"/>
      <c r="R66" s="131"/>
      <c r="S66" s="131"/>
      <c r="T66" s="131"/>
      <c r="U66" s="131"/>
      <c r="V66" s="132"/>
      <c r="W66" s="133">
        <f>Z35+Z26+Z39+Z43+Z22+Z47+Z5+Z60+Z30</f>
        <v>242</v>
      </c>
      <c r="X66" s="131"/>
      <c r="Y66" s="131"/>
      <c r="Z66" s="131"/>
      <c r="AA66" s="131"/>
      <c r="AB66" s="131"/>
      <c r="AC66" s="131"/>
      <c r="AD66" s="151">
        <f>AG35+AG60+AG39+AG47+AG43+AG5+AG26+AG22</f>
        <v>214</v>
      </c>
      <c r="AE66" s="152"/>
      <c r="AF66" s="152"/>
      <c r="AG66" s="152"/>
      <c r="AH66" s="152"/>
      <c r="AI66" s="152"/>
      <c r="AJ66" s="152"/>
      <c r="AK66" s="138">
        <f>AN39+AN35+AN5+AN60+AN43+AN22</f>
        <v>166</v>
      </c>
      <c r="AL66" s="131"/>
      <c r="AM66" s="131"/>
      <c r="AN66" s="131"/>
      <c r="AO66" s="131"/>
      <c r="AP66" s="131"/>
      <c r="AQ66" s="134"/>
      <c r="AR66" s="131">
        <f>AU60+AU39+AU5+AU18+AU26</f>
        <v>196</v>
      </c>
      <c r="AS66" s="131"/>
      <c r="AT66" s="131"/>
      <c r="AU66" s="131"/>
      <c r="AV66" s="131"/>
      <c r="AW66" s="131"/>
      <c r="AX66" s="132"/>
      <c r="AY66" s="133">
        <f>BB55+BB47+BB43+BB35</f>
        <v>282</v>
      </c>
      <c r="AZ66" s="131"/>
      <c r="BA66" s="131"/>
      <c r="BB66" s="131"/>
      <c r="BC66" s="131"/>
      <c r="BD66" s="131"/>
      <c r="BE66" s="134"/>
      <c r="BF66" s="65">
        <f>SUM(B66:BE66)</f>
        <v>1834</v>
      </c>
    </row>
    <row r="67" spans="1:58" ht="18.75" customHeight="1" x14ac:dyDescent="0.25">
      <c r="A67" s="99" t="s">
        <v>87</v>
      </c>
      <c r="B67" s="148">
        <f>F5+F9+F47+F18+F22+F35+F39+F60+F14</f>
        <v>256</v>
      </c>
      <c r="C67" s="149"/>
      <c r="D67" s="149"/>
      <c r="E67" s="149"/>
      <c r="F67" s="149"/>
      <c r="G67" s="149"/>
      <c r="H67" s="153"/>
      <c r="I67" s="148">
        <f>M18+M47+M35+M39+M5+M60+M55+M26+M22</f>
        <v>262</v>
      </c>
      <c r="J67" s="149"/>
      <c r="K67" s="149"/>
      <c r="L67" s="149"/>
      <c r="M67" s="149"/>
      <c r="N67" s="149"/>
      <c r="O67" s="153"/>
      <c r="P67" s="148">
        <f>T18+T47+T30+T14+T5+T60+T22+T26+T55</f>
        <v>242</v>
      </c>
      <c r="Q67" s="149"/>
      <c r="R67" s="149"/>
      <c r="S67" s="149"/>
      <c r="T67" s="149"/>
      <c r="U67" s="149"/>
      <c r="V67" s="153"/>
      <c r="W67" s="148">
        <f>AA35+AA26+AA39+AA43+AA22+AA47+AA5+AA60+AA30</f>
        <v>262</v>
      </c>
      <c r="X67" s="149"/>
      <c r="Y67" s="149"/>
      <c r="Z67" s="149"/>
      <c r="AA67" s="149"/>
      <c r="AB67" s="149"/>
      <c r="AC67" s="149"/>
      <c r="AD67" s="154">
        <f>AH26+AH39+AH60+AH35+AH47+AH43+AH5+AH22</f>
        <v>248</v>
      </c>
      <c r="AE67" s="155"/>
      <c r="AF67" s="155"/>
      <c r="AG67" s="155"/>
      <c r="AH67" s="155"/>
      <c r="AI67" s="155"/>
      <c r="AJ67" s="155"/>
      <c r="AK67" s="156">
        <f>AO39+AO5+AO35+AO60+AO43+AO22</f>
        <v>224</v>
      </c>
      <c r="AL67" s="149"/>
      <c r="AM67" s="149"/>
      <c r="AN67" s="149"/>
      <c r="AO67" s="149"/>
      <c r="AP67" s="149"/>
      <c r="AQ67" s="150"/>
      <c r="AR67" s="149">
        <f>AV39+AV18+AV5+AV60+AV26</f>
        <v>212</v>
      </c>
      <c r="AS67" s="149"/>
      <c r="AT67" s="149"/>
      <c r="AU67" s="149"/>
      <c r="AV67" s="149"/>
      <c r="AW67" s="149"/>
      <c r="AX67" s="153"/>
      <c r="AY67" s="148">
        <f>BC55+BC47+BC43+BC35</f>
        <v>276</v>
      </c>
      <c r="AZ67" s="149"/>
      <c r="BA67" s="149"/>
      <c r="BB67" s="149"/>
      <c r="BC67" s="149"/>
      <c r="BD67" s="149"/>
      <c r="BE67" s="150"/>
      <c r="BF67" s="65">
        <f>SUM(B67:BE67)</f>
        <v>1982</v>
      </c>
    </row>
  </sheetData>
  <mergeCells count="140">
    <mergeCell ref="F1:AZ1"/>
    <mergeCell ref="AS2:AW2"/>
    <mergeCell ref="AZ2:BD2"/>
    <mergeCell ref="AL2:AP2"/>
    <mergeCell ref="AL4:AP4"/>
    <mergeCell ref="Q13:U13"/>
    <mergeCell ref="Q17:U17"/>
    <mergeCell ref="C21:G21"/>
    <mergeCell ref="Q4:U4"/>
    <mergeCell ref="X4:AB4"/>
    <mergeCell ref="AE4:AI4"/>
    <mergeCell ref="AS4:AW4"/>
    <mergeCell ref="AL21:AP21"/>
    <mergeCell ref="AU14:AV14"/>
    <mergeCell ref="AS13:AT13"/>
    <mergeCell ref="AZ13:BA13"/>
    <mergeCell ref="BB14:BC14"/>
    <mergeCell ref="BB15:BD15"/>
    <mergeCell ref="AU15:AW15"/>
    <mergeCell ref="AN15:AP15"/>
    <mergeCell ref="X2:AB2"/>
    <mergeCell ref="C2:G2"/>
    <mergeCell ref="J2:N2"/>
    <mergeCell ref="Q2:U2"/>
    <mergeCell ref="AZ54:BD54"/>
    <mergeCell ref="AS17:AW17"/>
    <mergeCell ref="AL34:AP34"/>
    <mergeCell ref="AS50:AW50"/>
    <mergeCell ref="X42:AB42"/>
    <mergeCell ref="Q29:U29"/>
    <mergeCell ref="AL42:AP42"/>
    <mergeCell ref="X38:AB38"/>
    <mergeCell ref="AG45:AH45"/>
    <mergeCell ref="AE38:AI38"/>
    <mergeCell ref="AS25:AW25"/>
    <mergeCell ref="Q46:U46"/>
    <mergeCell ref="X46:AB46"/>
    <mergeCell ref="AE46:AI46"/>
    <mergeCell ref="AZ42:BD42"/>
    <mergeCell ref="AS38:AW38"/>
    <mergeCell ref="X25:AB25"/>
    <mergeCell ref="AZ46:BD46"/>
    <mergeCell ref="AZ34:BD34"/>
    <mergeCell ref="AE42:AI42"/>
    <mergeCell ref="AE34:AI34"/>
    <mergeCell ref="AU37:AV37"/>
    <mergeCell ref="AL38:AP38"/>
    <mergeCell ref="BB37:BC37"/>
    <mergeCell ref="A33:A53"/>
    <mergeCell ref="A54:A57"/>
    <mergeCell ref="Q34:R34"/>
    <mergeCell ref="L37:M37"/>
    <mergeCell ref="C34:G34"/>
    <mergeCell ref="J34:N34"/>
    <mergeCell ref="J25:N25"/>
    <mergeCell ref="J38:N38"/>
    <mergeCell ref="AE21:AI21"/>
    <mergeCell ref="Z45:AA45"/>
    <mergeCell ref="S37:T37"/>
    <mergeCell ref="AG37:AH37"/>
    <mergeCell ref="C38:G38"/>
    <mergeCell ref="C46:G46"/>
    <mergeCell ref="J21:N21"/>
    <mergeCell ref="J46:N46"/>
    <mergeCell ref="AS59:AW59"/>
    <mergeCell ref="P63:V63"/>
    <mergeCell ref="AL50:AP50"/>
    <mergeCell ref="Q59:U59"/>
    <mergeCell ref="AE50:AI50"/>
    <mergeCell ref="A3:A11"/>
    <mergeCell ref="C4:G4"/>
    <mergeCell ref="C8:G8"/>
    <mergeCell ref="J4:N4"/>
    <mergeCell ref="J13:N13"/>
    <mergeCell ref="AE25:AI25"/>
    <mergeCell ref="X34:AB34"/>
    <mergeCell ref="Q36:R36"/>
    <mergeCell ref="C13:G13"/>
    <mergeCell ref="AG14:AH14"/>
    <mergeCell ref="Z15:AB15"/>
    <mergeCell ref="A12:A32"/>
    <mergeCell ref="C16:D16"/>
    <mergeCell ref="C17:G17"/>
    <mergeCell ref="J17:N17"/>
    <mergeCell ref="A58:A62"/>
    <mergeCell ref="Q54:U54"/>
    <mergeCell ref="J54:N54"/>
    <mergeCell ref="Q25:U25"/>
    <mergeCell ref="C59:G59"/>
    <mergeCell ref="J59:N59"/>
    <mergeCell ref="X59:AB59"/>
    <mergeCell ref="AL59:AP59"/>
    <mergeCell ref="AE2:AI2"/>
    <mergeCell ref="AG15:AI15"/>
    <mergeCell ref="AE13:AF13"/>
    <mergeCell ref="X21:AB21"/>
    <mergeCell ref="Q21:U21"/>
    <mergeCell ref="X29:AB29"/>
    <mergeCell ref="AE59:AI59"/>
    <mergeCell ref="AN45:AO45"/>
    <mergeCell ref="AN37:AO37"/>
    <mergeCell ref="AY67:BE67"/>
    <mergeCell ref="B66:H66"/>
    <mergeCell ref="I66:O66"/>
    <mergeCell ref="P66:V66"/>
    <mergeCell ref="W66:AC66"/>
    <mergeCell ref="AD66:AJ66"/>
    <mergeCell ref="AK66:AQ66"/>
    <mergeCell ref="AR66:AX66"/>
    <mergeCell ref="AY66:BE66"/>
    <mergeCell ref="B67:H67"/>
    <mergeCell ref="I67:O67"/>
    <mergeCell ref="P67:V67"/>
    <mergeCell ref="W67:AC67"/>
    <mergeCell ref="AD67:AJ67"/>
    <mergeCell ref="AK67:AQ67"/>
    <mergeCell ref="AR67:AX67"/>
    <mergeCell ref="AY63:BE63"/>
    <mergeCell ref="AR65:AX65"/>
    <mergeCell ref="AY65:BE65"/>
    <mergeCell ref="B65:H65"/>
    <mergeCell ref="I65:O65"/>
    <mergeCell ref="P65:V65"/>
    <mergeCell ref="W65:AC65"/>
    <mergeCell ref="AD65:AJ65"/>
    <mergeCell ref="AK65:AQ65"/>
    <mergeCell ref="AY64:BE64"/>
    <mergeCell ref="B64:H64"/>
    <mergeCell ref="I64:O64"/>
    <mergeCell ref="P64:V64"/>
    <mergeCell ref="W64:AC64"/>
    <mergeCell ref="AD64:AJ64"/>
    <mergeCell ref="AK64:AQ64"/>
    <mergeCell ref="AR64:AX64"/>
    <mergeCell ref="B63:H63"/>
    <mergeCell ref="I63:O63"/>
    <mergeCell ref="W63:AC63"/>
    <mergeCell ref="AD63:AJ63"/>
    <mergeCell ref="AK63:AQ63"/>
    <mergeCell ref="AR63:AX63"/>
  </mergeCells>
  <pageMargins left="0.11811023622047245" right="0.11811023622047245" top="0" bottom="0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SUBDEC INDUSTRIAL</dc:creator>
  <cp:keywords/>
  <dc:description/>
  <cp:lastModifiedBy>Jenny Leon</cp:lastModifiedBy>
  <cp:revision/>
  <cp:lastPrinted>2023-10-28T03:03:55Z</cp:lastPrinted>
  <dcterms:created xsi:type="dcterms:W3CDTF">2015-11-24T21:25:30Z</dcterms:created>
  <dcterms:modified xsi:type="dcterms:W3CDTF">2023-10-30T18:22:10Z</dcterms:modified>
  <cp:category/>
  <cp:contentStatus/>
</cp:coreProperties>
</file>